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ezsi"/>
  <workbookPr/>
  <bookViews>
    <workbookView activeTab="0" xWindow="240" yWindow="60" windowWidth="17235" windowHeight="9525"/>
  </bookViews>
  <sheets>
    <sheet name="Sheet1" sheetId="1" r:id="rId4"/>
    <sheet name="Sheet2" sheetId="2" r:id="rId5"/>
    <sheet name="Sheet3" sheetId="3" r:id="rId6"/>
  </sheets>
  <definedNames>
    <definedName name="Vmains">Sheet1!$B$4</definedName>
    <definedName name="Vrect">Sheet1!$B$5</definedName>
    <definedName name="Vref">Sheet1!$B$6</definedName>
    <definedName name="Rtop">Sheet1!$B$7</definedName>
    <definedName name="Rbot">Sheet1!$B$8</definedName>
  </definedNames>
  <calcPr/>
  <extLst>
    <ext uri="smNativeData">
      <pm:revision xmlns:pm="smNativeData" day="1575401858" val="972" rev="124" rev64="64" revOS="4" revMin="124" revMax="0"/>
      <pm:docPrefs xmlns:pm="smNativeData" id="1575401858" fixedDigits="0" showNotice="1" showFrameBounds="1" autoChart="1" recalcOnPrint="1" recalcOnCopy="1" compatTextArt="1" keepXLPalette="1" tab="567" useDefinedPrintRange="1" printArea="currentSheet"/>
      <pm:compatibility xmlns:pm="smNativeData" id="1575401858" overlapCells="1"/>
      <pm:defCurrency xmlns:pm="smNativeData" id="1575401858"/>
    </ext>
  </extLst>
</workbook>
</file>

<file path=xl/sharedStrings.xml><?xml version="1.0" encoding="utf-8"?>
<sst xmlns="http://schemas.openxmlformats.org/spreadsheetml/2006/main" count="22" uniqueCount="19">
  <si>
    <t>Jez's 240Vac to 110Vac chopper</t>
  </si>
  <si>
    <t>Rev. 1</t>
  </si>
  <si>
    <t>Vin(rms)</t>
  </si>
  <si>
    <t>V</t>
  </si>
  <si>
    <t>Vdiodes</t>
  </si>
  <si>
    <t>Vref</t>
  </si>
  <si>
    <t>Mean of squares</t>
  </si>
  <si>
    <t>Rtop</t>
  </si>
  <si>
    <t>kΩ</t>
  </si>
  <si>
    <t>Rbot</t>
  </si>
  <si>
    <t>RMS</t>
  </si>
  <si>
    <t>Vrms</t>
  </si>
  <si>
    <t>t(mS)</t>
  </si>
  <si>
    <t>Vsin</t>
  </si>
  <si>
    <t>Vrect</t>
  </si>
  <si>
    <t>Vp</t>
  </si>
  <si>
    <t>VL</t>
  </si>
  <si>
    <r>
      <t>VL</t>
    </r>
    <r>
      <rPr>
        <vertAlign val="superscript"/>
        <extLst>
          <ext uri="smNativeData">
            <pm:charSpec xmlns:pm="smNativeData" id="1575401858" ssSize="66" ssDistance="15">
              <pm:latin/>
              <pm:cs/>
              <pm:ea/>
            </pm:charSpec>
          </ext>
        </extLst>
      </rPr>
      <t>2</t>
    </r>
  </si>
  <si>
    <r>
      <t>Vsin</t>
    </r>
    <r>
      <rPr>
        <vertAlign val="superscript"/>
        <extLst>
          <ext uri="smNativeData">
            <pm:charSpec xmlns:pm="smNativeData" id="1575401858" ssSize="66" ssDistance="15">
              <pm:latin/>
              <pm:cs/>
              <pm:ea/>
            </pm:charSpec>
          </ext>
        </extLst>
      </rPr>
      <t>2</t>
    </r>
  </si>
</sst>
</file>

<file path=xl/styles.xml><?xml version="1.0" encoding="utf-8"?>
<styleSheet xmlns="http://schemas.openxmlformats.org/spreadsheetml/2006/main">
  <numFmts count="16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64" formatCode="_-&quot;£&quot;* #,##0_-;\-&quot;£&quot;* #,##0_-;_-&quot;£&quot;* &quot;-&quot;_-;_-@_-"/>
    <numFmt numFmtId="165" formatCode="_-* #,##0_-;\-* #,##0_-;_-* &quot;-&quot;_-;_-@_-"/>
    <numFmt numFmtId="166" formatCode="_-&quot;£&quot;* #,##0.00_-;\-&quot;£&quot;* #,##0.00_-;_-&quot;£&quot;* &quot;-&quot;??_-;_-@_-"/>
    <numFmt numFmtId="167" formatCode="_-* #,##0.00_-;\-* #,##0.00_-;_-* &quot;-&quot;??_-;_-@_-"/>
    <numFmt numFmtId="168" formatCode="0.0"/>
    <numFmt numFmtId="9" formatCode="0%"/>
    <numFmt numFmtId="1" formatCode="0"/>
    <numFmt numFmtId="2" formatCode="0.00"/>
  </numFmts>
  <fonts count="4">
    <font>
      <name val="Arial"/>
      <family val="2"/>
      <color rgb="FF000000"/>
      <sz val="10"/>
      <extLst>
        <ext uri="smNativeData">
          <pm:charSpec xmlns:pm="smNativeData" id="1575401858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7540185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75401858" ulstyle="none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vertAlign val="superscript"/>
      <extLst>
        <ext uri="smNativeData">
          <pm:charSpec xmlns:pm="smNativeData" id="1575401858" ulstyle="none" ssSize="66" ssDistance="15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5401858" type="1" fgLvl="100" fgClr="00FFFFFF" bgLvl="10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575401858" type="1" fgLvl="38" fgClr="00FFFF00" bgLvl="62" bgClr="00FFFFFF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575401858" type="1" fgLvl="50" fgClr="0000FF00" bgLvl="50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575401858" type="1" fgLvl="50" fgClr="0000FFFF" bgLvl="50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575401858" type="1" fgLvl="64" fgClr="0000FFFF" bgLvl="36" bgClr="00000000"/>
          </ext>
        </extLst>
      </patternFill>
    </fill>
    <fill>
      <patternFill patternType="solid">
        <fgColor rgb="FF00D1D1"/>
        <bgColor rgb="FFFFFFFF"/>
        <extLst>
          <ext uri="smNativeData">
            <pm:shade xmlns:pm="smNativeData" id="1575401858" type="1" fgLvl="82" fgClr="0000FFFF" bgLvl="18" bgClr="00000000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575401858" type="1" fgLvl="100" fgClr="0000FFFF" bgLvl="0" bgClr="00000000"/>
          </ext>
        </extLst>
      </patternFill>
    </fill>
    <fill>
      <patternFill patternType="solid">
        <fgColor rgb="FF0000D1"/>
        <bgColor rgb="FFFFFFFF"/>
        <extLst>
          <ext uri="smNativeData">
            <pm:shade xmlns:pm="smNativeData" id="1575401858" type="1" fgLvl="82" fgClr="000000FF" bgLvl="18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575401858" type="1" fgLvl="50" fgClr="00FFFF00" bgLvl="50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575401858" type="1" fgLvl="64" fgClr="00FFFF00" bgLvl="36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575401858" type="1" fgLvl="100" fgClr="00FFFF00" bgLvl="0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575401858" type="1" fgLvl="76" fgClr="00FFFF00" bgLvl="24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575401858" type="1" fgLvl="64" fgClr="0000FF00" bgLvl="36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575401858" type="1" fgLvl="38" fgClr="0000FF00" bgLvl="62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575401858" type="1" fgLvl="38" fgClr="0000FFFF" bgLvl="62" bgClr="00FFFFFF"/>
          </ext>
        </extLst>
      </patternFill>
    </fill>
    <fill>
      <patternFill patternType="solid">
        <fgColor rgb="FF5C5CFF"/>
        <bgColor rgb="FFFFFFFF"/>
        <extLst>
          <ext uri="smNativeData">
            <pm:shade xmlns:pm="smNativeData" id="1575401858" type="1" fgLvl="64" fgClr="000000FF" bgLvl="36" bgClr="00FFFFFF"/>
          </ext>
        </extLst>
      </patternFill>
    </fill>
    <fill>
      <patternFill patternType="solid">
        <fgColor rgb="FF3D3DFF"/>
        <bgColor rgb="FFFFFFFF"/>
        <extLst>
          <ext uri="smNativeData">
            <pm:shade xmlns:pm="smNativeData" id="1575401858" type="1" fgLvl="76" fgClr="000000FF" bgLvl="24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575401858" type="1" fgLvl="64" fgClr="0000FFFF" bgLvl="36" bgClr="00FFFFFF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575401858" type="1" fgLvl="38" fgClr="00FF0000" bgLvl="62" bgClr="00FFFFFF"/>
          </ext>
        </extLst>
      </patternFill>
    </fill>
    <fill>
      <patternFill patternType="solid">
        <fgColor rgb="FF9E9EFF"/>
        <bgColor rgb="FFFFFFFF"/>
        <extLst>
          <ext uri="smNativeData">
            <pm:shade xmlns:pm="smNativeData" id="1575401858" type="1" fgLvl="38" fgClr="000000FF" bgLvl="62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575401858" type="1" fgLvl="38" fgClr="00FF00FF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575401858" type="1" fgLvl="38" fgClr="007F7F00" bgLvl="62" bgClr="00FFFFFF"/>
          </ext>
        </extLst>
      </patternFill>
    </fill>
    <fill>
      <patternFill patternType="solid">
        <fgColor rgb="FFADAD5C"/>
        <bgColor rgb="FFFFFFFF"/>
        <extLst>
          <ext uri="smNativeData">
            <pm:shade xmlns:pm="smNativeData" id="1575401858" type="1" fgLvl="64" fgClr="007F7F00" bgLvl="36" bgClr="00FFFFFF"/>
          </ext>
        </extLst>
      </patternFill>
    </fill>
  </fills>
  <borders count="2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5401858"/>
        </ext>
      </extLst>
    </border>
  </borders>
  <cellStyleXfs count="6">
    <xf numFmtId="0" fontId="0" fillId="0" borderId="0" applyNumberFormat="1" applyFont="1" applyFill="1" applyBorder="1" applyAlignment="1" applyProtection="1"/>
    <xf numFmtId="167" fontId="0" fillId="0" borderId="0" applyNumberFormat="1" applyFont="0" applyFill="0" applyBorder="0" applyAlignment="0" applyProtection="0"/>
    <xf numFmtId="165" fontId="0" fillId="0" borderId="0" applyNumberFormat="1" applyFont="0" applyFill="0" applyBorder="0" applyAlignment="0" applyProtection="0"/>
    <xf numFmtId="166" fontId="0" fillId="0" borderId="0" applyNumberFormat="1" applyFont="0" applyFill="0" applyBorder="0" applyAlignment="0" applyProtection="0"/>
    <xf numFmtId="164" fontId="0" fillId="0" borderId="0" applyNumberFormat="1" applyFont="0" applyFill="0" applyBorder="0" applyAlignment="0" applyProtection="0"/>
    <xf numFmtId="9" fontId="0" fillId="0" borderId="0" applyNumberFormat="1" applyFont="0" applyFill="0" applyBorder="0" applyAlignment="0" applyProtection="0"/>
  </cellStyleXfs>
  <cellXfs count="17">
    <xf numFmtId="0" fontId="0" fillId="0" borderId="0" xfId="0"/>
    <xf numFmtId="168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7" fontId="0" fillId="0" borderId="0" xfId="1"/>
    <xf numFmtId="165" fontId="0" fillId="0" borderId="0" xfId="2"/>
    <xf numFmtId="166" fontId="0" fillId="0" borderId="0" xfId="3"/>
    <xf numFmtId="164" fontId="0" fillId="0" borderId="0" xfId="4"/>
    <xf numFmtId="9" fontId="0" fillId="0" borderId="0" xfId="5"/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68" fontId="0" fillId="7" borderId="6" xfId="0" applyNumberFormat="1" applyFill="1" applyAlignment="1">
      <alignment horizontal="center"/>
    </xf>
    <xf numFmtId="168" fontId="0" fillId="24" borderId="23" xfId="0" applyNumberFormat="1" applyFill="1" applyAlignment="1">
      <alignment horizontal="center"/>
    </xf>
  </cellXfs>
  <cellStyles count="6">
    <cellStyle name="Normal" xfId="0" builtinId="0" customBuiltin="1" idx="0" base="0"/>
    <cellStyle name="Comma" xfId="1" builtinId="3" customBuiltin="1" idx="1" base="0"/>
    <cellStyle name="Comma [0]" xfId="2" builtinId="6" customBuiltin="1" idx="2" base="0"/>
    <cellStyle name="Currency" xfId="3" builtinId="4" customBuiltin="1" idx="3" base="0"/>
    <cellStyle name="Currency [0]" xfId="4" builtinId="7" customBuiltin="1" idx="4" base="0"/>
    <cellStyle name="Percent" xfId="5" builtinId="5" customBuiltin="1" idx="5" base="0"/>
  </cellStyles>
  <tableStyles count="0"/>
  <extLst>
    <ext uri="smNativeData">
      <pm:charStyles xmlns:pm="smNativeData" id="1575401858" count="1">
        <pm:charStyle name="Normal" fontId="1" Id="1"/>
      </pm:charStyles>
      <pm:colors xmlns:pm="smNativeData" id="1575401858" count="28">
        <pm:color name="Periwinkle" rgb="9999FF"/>
        <pm:color name="Plum" rgb="993366"/>
        <pm:color name="Ivory" rgb="FFFFCC"/>
        <pm:color name="Bright Cyan" rgb="CCFFFF"/>
        <pm:color name="Deep Purple" rgb="660066"/>
        <pm:color name="Coral" rgb="FF8080"/>
        <pm:color name="Ocean Blue" rgb="0066CC"/>
        <pm:color name="Ice Blue" rgb="CCCCFF"/>
        <pm:color name="Sky Blue" rgb="00CCFF"/>
        <pm:color name="Light Green" rgb="CCFFCC"/>
        <pm:color name="Light Yellow" rgb="FFFF99"/>
        <pm:color name="Pale Blue" rgb="99CCFF"/>
        <pm:color name="Light Magenta" rgb="FF99CC"/>
        <pm:color name="Lavender" rgb="CC99FF"/>
        <pm:color name="Tan" rgb="FFCC99"/>
        <pm:color name="Light Blue" rgb="3366FF"/>
        <pm:color name="Aqua" rgb="33CCCC"/>
        <pm:color name="Lime" rgb="99CC00"/>
        <pm:color name="Gold" rgb="FFCC00"/>
        <pm:color name="Bright Orange" rgb="FF9900"/>
        <pm:color name="Orange" rgb="FF6600"/>
        <pm:color name="Blue Grey" rgb="666699"/>
        <pm:color name="Blue Green" rgb="003366"/>
        <pm:color name="Sea Green" rgb="339966"/>
        <pm:color name="Dark Green1" rgb="003300"/>
        <pm:color name="Olive" rgb="333300"/>
        <pm:color name="Brown1" rgb="993300"/>
        <pm:color name="Indigo Blue" rgb="33339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>
        <c:manualLayout>
          <c:xMode val="edge"/>
          <c:yMode val="edge"/>
          <c:wMode val="factor"/>
          <c:hMode val="factor"/>
          <c:x val="0.131250"/>
          <c:y val="0.047500"/>
          <c:w val="0.813500"/>
          <c:h val="0.888500"/>
        </c:manualLayout>
      </c:layout>
      <c:scatterChart>
        <c:scatterStyle val="line"/>
        <c:varyColors val="0"/>
        <c:ser>
          <c:idx val="0"/>
          <c:order val="0"/>
          <c:tx>
            <c:strRef>
              <c:f>Sheet1!$A$10</c:f>
              <c:strCache>
                <c:ptCount val="1"/>
                <c:pt idx="0">
                  <c:v>t(mS)</c:v>
                </c:pt>
              </c:strCache>
            </c:strRef>
          </c:tx>
          <c:spPr>
            <a:ln w="19050">
              <a:solidFill>
                <a:srgbClr val="3F6898"/>
              </a:solidFill>
              <a:prstDash val="dash"/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>
                  <a:defRPr lang="en-gb" sz="1000" b="0" i="0" u="none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Sheet1!$A$11:$A$211</c:f>
              <c:numCache>
                <c:formatCode>0.0</c:formatCode>
                <c:ptCount val="201"/>
                <c:pt idx="0">
                  <c:v>0</c:v>
                </c:pt>
                <c:pt idx="1">
                  <c:v>0.100000</c:v>
                </c:pt>
                <c:pt idx="2">
                  <c:v>0.200000</c:v>
                </c:pt>
                <c:pt idx="3">
                  <c:v>0.300000</c:v>
                </c:pt>
                <c:pt idx="4">
                  <c:v>0.400000</c:v>
                </c:pt>
                <c:pt idx="5">
                  <c:v>0.500000</c:v>
                </c:pt>
                <c:pt idx="6">
                  <c:v>0.600000</c:v>
                </c:pt>
                <c:pt idx="7">
                  <c:v>0.700000</c:v>
                </c:pt>
                <c:pt idx="8">
                  <c:v>0.800000</c:v>
                </c:pt>
                <c:pt idx="9">
                  <c:v>0.900000</c:v>
                </c:pt>
                <c:pt idx="10">
                  <c:v>1</c:v>
                </c:pt>
                <c:pt idx="11">
                  <c:v>1.100000</c:v>
                </c:pt>
                <c:pt idx="12">
                  <c:v>1.200000</c:v>
                </c:pt>
                <c:pt idx="13">
                  <c:v>1.300000</c:v>
                </c:pt>
                <c:pt idx="14">
                  <c:v>1.400000</c:v>
                </c:pt>
                <c:pt idx="15">
                  <c:v>1.500000</c:v>
                </c:pt>
                <c:pt idx="16">
                  <c:v>1.600000</c:v>
                </c:pt>
                <c:pt idx="17">
                  <c:v>1.700000</c:v>
                </c:pt>
                <c:pt idx="18">
                  <c:v>1.800000</c:v>
                </c:pt>
                <c:pt idx="19">
                  <c:v>1.900000</c:v>
                </c:pt>
                <c:pt idx="20">
                  <c:v>2</c:v>
                </c:pt>
                <c:pt idx="21">
                  <c:v>2.100000</c:v>
                </c:pt>
                <c:pt idx="22">
                  <c:v>2.200000</c:v>
                </c:pt>
                <c:pt idx="23">
                  <c:v>2.300000</c:v>
                </c:pt>
                <c:pt idx="24">
                  <c:v>2.400000</c:v>
                </c:pt>
                <c:pt idx="25">
                  <c:v>2.500000</c:v>
                </c:pt>
                <c:pt idx="26">
                  <c:v>2.600000</c:v>
                </c:pt>
                <c:pt idx="27">
                  <c:v>2.700000</c:v>
                </c:pt>
                <c:pt idx="28">
                  <c:v>2.800000</c:v>
                </c:pt>
                <c:pt idx="29">
                  <c:v>2.900000</c:v>
                </c:pt>
                <c:pt idx="30">
                  <c:v>3</c:v>
                </c:pt>
                <c:pt idx="31">
                  <c:v>3.100000</c:v>
                </c:pt>
                <c:pt idx="32">
                  <c:v>3.200000</c:v>
                </c:pt>
                <c:pt idx="33">
                  <c:v>3.300000</c:v>
                </c:pt>
                <c:pt idx="34">
                  <c:v>3.400000</c:v>
                </c:pt>
                <c:pt idx="35">
                  <c:v>3.500000</c:v>
                </c:pt>
                <c:pt idx="36">
                  <c:v>3.600000</c:v>
                </c:pt>
                <c:pt idx="37">
                  <c:v>3.700000</c:v>
                </c:pt>
                <c:pt idx="38">
                  <c:v>3.800000</c:v>
                </c:pt>
                <c:pt idx="39">
                  <c:v>3.900000</c:v>
                </c:pt>
                <c:pt idx="40">
                  <c:v>4</c:v>
                </c:pt>
                <c:pt idx="41">
                  <c:v>4.100000</c:v>
                </c:pt>
                <c:pt idx="42">
                  <c:v>4.200000</c:v>
                </c:pt>
                <c:pt idx="43">
                  <c:v>4.300000</c:v>
                </c:pt>
                <c:pt idx="44">
                  <c:v>4.400000</c:v>
                </c:pt>
                <c:pt idx="45">
                  <c:v>4.500000</c:v>
                </c:pt>
                <c:pt idx="46">
                  <c:v>4.600000</c:v>
                </c:pt>
                <c:pt idx="47">
                  <c:v>4.700000</c:v>
                </c:pt>
                <c:pt idx="48">
                  <c:v>4.800000</c:v>
                </c:pt>
                <c:pt idx="49">
                  <c:v>4.900000</c:v>
                </c:pt>
                <c:pt idx="50">
                  <c:v>5</c:v>
                </c:pt>
                <c:pt idx="51">
                  <c:v>5.100000</c:v>
                </c:pt>
                <c:pt idx="52">
                  <c:v>5.200000</c:v>
                </c:pt>
                <c:pt idx="53">
                  <c:v>5.300000</c:v>
                </c:pt>
                <c:pt idx="54">
                  <c:v>5.400000</c:v>
                </c:pt>
                <c:pt idx="55">
                  <c:v>5.500000</c:v>
                </c:pt>
                <c:pt idx="56">
                  <c:v>5.600000</c:v>
                </c:pt>
                <c:pt idx="57">
                  <c:v>5.700000</c:v>
                </c:pt>
                <c:pt idx="58">
                  <c:v>5.800000</c:v>
                </c:pt>
                <c:pt idx="59">
                  <c:v>5.900000</c:v>
                </c:pt>
                <c:pt idx="60">
                  <c:v>6</c:v>
                </c:pt>
                <c:pt idx="61">
                  <c:v>6.100000</c:v>
                </c:pt>
                <c:pt idx="62">
                  <c:v>6.200000</c:v>
                </c:pt>
                <c:pt idx="63">
                  <c:v>6.300000</c:v>
                </c:pt>
                <c:pt idx="64">
                  <c:v>6.400000</c:v>
                </c:pt>
                <c:pt idx="65">
                  <c:v>6.500000</c:v>
                </c:pt>
                <c:pt idx="66">
                  <c:v>6.600000</c:v>
                </c:pt>
                <c:pt idx="67">
                  <c:v>6.700000</c:v>
                </c:pt>
                <c:pt idx="68">
                  <c:v>6.800000</c:v>
                </c:pt>
                <c:pt idx="69">
                  <c:v>6.900000</c:v>
                </c:pt>
                <c:pt idx="70">
                  <c:v>7</c:v>
                </c:pt>
                <c:pt idx="71">
                  <c:v>7.100000</c:v>
                </c:pt>
                <c:pt idx="72">
                  <c:v>7.200000</c:v>
                </c:pt>
                <c:pt idx="73">
                  <c:v>7.300000</c:v>
                </c:pt>
                <c:pt idx="74">
                  <c:v>7.400000</c:v>
                </c:pt>
                <c:pt idx="75">
                  <c:v>7.500000</c:v>
                </c:pt>
                <c:pt idx="76">
                  <c:v>7.600000</c:v>
                </c:pt>
                <c:pt idx="77">
                  <c:v>7.700000</c:v>
                </c:pt>
                <c:pt idx="78">
                  <c:v>7.800000</c:v>
                </c:pt>
                <c:pt idx="79">
                  <c:v>7.900000</c:v>
                </c:pt>
                <c:pt idx="80">
                  <c:v>8</c:v>
                </c:pt>
                <c:pt idx="81">
                  <c:v>8.100000</c:v>
                </c:pt>
                <c:pt idx="82">
                  <c:v>8.200000</c:v>
                </c:pt>
                <c:pt idx="83">
                  <c:v>8.300000</c:v>
                </c:pt>
                <c:pt idx="84">
                  <c:v>8.400000</c:v>
                </c:pt>
                <c:pt idx="85">
                  <c:v>8.500000</c:v>
                </c:pt>
                <c:pt idx="86">
                  <c:v>8.600000</c:v>
                </c:pt>
                <c:pt idx="87">
                  <c:v>8.700000</c:v>
                </c:pt>
                <c:pt idx="88">
                  <c:v>8.800000</c:v>
                </c:pt>
                <c:pt idx="89">
                  <c:v>8.900000</c:v>
                </c:pt>
                <c:pt idx="90">
                  <c:v>9</c:v>
                </c:pt>
                <c:pt idx="91">
                  <c:v>9.100000</c:v>
                </c:pt>
                <c:pt idx="92">
                  <c:v>9.200000</c:v>
                </c:pt>
                <c:pt idx="93">
                  <c:v>9.300000</c:v>
                </c:pt>
                <c:pt idx="94">
                  <c:v>9.400000</c:v>
                </c:pt>
                <c:pt idx="95">
                  <c:v>9.500000</c:v>
                </c:pt>
                <c:pt idx="96">
                  <c:v>9.600000</c:v>
                </c:pt>
                <c:pt idx="97">
                  <c:v>9.700000</c:v>
                </c:pt>
                <c:pt idx="98">
                  <c:v>9.800000</c:v>
                </c:pt>
                <c:pt idx="99">
                  <c:v>9.900000</c:v>
                </c:pt>
                <c:pt idx="100">
                  <c:v>10</c:v>
                </c:pt>
                <c:pt idx="101">
                  <c:v>10.100000</c:v>
                </c:pt>
                <c:pt idx="102">
                  <c:v>10.200000</c:v>
                </c:pt>
                <c:pt idx="103">
                  <c:v>10.300000</c:v>
                </c:pt>
                <c:pt idx="104">
                  <c:v>10.400000</c:v>
                </c:pt>
                <c:pt idx="105">
                  <c:v>10.500000</c:v>
                </c:pt>
                <c:pt idx="106">
                  <c:v>10.600000</c:v>
                </c:pt>
                <c:pt idx="107">
                  <c:v>10.700000</c:v>
                </c:pt>
                <c:pt idx="108">
                  <c:v>10.800000</c:v>
                </c:pt>
                <c:pt idx="109">
                  <c:v>10.900000</c:v>
                </c:pt>
                <c:pt idx="110">
                  <c:v>11</c:v>
                </c:pt>
                <c:pt idx="111">
                  <c:v>11.100000</c:v>
                </c:pt>
                <c:pt idx="112">
                  <c:v>11.200000</c:v>
                </c:pt>
                <c:pt idx="113">
                  <c:v>11.300000</c:v>
                </c:pt>
                <c:pt idx="114">
                  <c:v>11.400000</c:v>
                </c:pt>
                <c:pt idx="115">
                  <c:v>11.500000</c:v>
                </c:pt>
                <c:pt idx="116">
                  <c:v>11.600000</c:v>
                </c:pt>
                <c:pt idx="117">
                  <c:v>11.700000</c:v>
                </c:pt>
                <c:pt idx="118">
                  <c:v>11.800000</c:v>
                </c:pt>
                <c:pt idx="119">
                  <c:v>11.900000</c:v>
                </c:pt>
                <c:pt idx="120">
                  <c:v>12</c:v>
                </c:pt>
                <c:pt idx="121">
                  <c:v>12.100000</c:v>
                </c:pt>
                <c:pt idx="122">
                  <c:v>12.200000</c:v>
                </c:pt>
                <c:pt idx="123">
                  <c:v>12.300000</c:v>
                </c:pt>
                <c:pt idx="124">
                  <c:v>12.400000</c:v>
                </c:pt>
                <c:pt idx="125">
                  <c:v>12.500000</c:v>
                </c:pt>
                <c:pt idx="126">
                  <c:v>12.600000</c:v>
                </c:pt>
                <c:pt idx="127">
                  <c:v>12.700000</c:v>
                </c:pt>
                <c:pt idx="128">
                  <c:v>12.800000</c:v>
                </c:pt>
                <c:pt idx="129">
                  <c:v>12.900000</c:v>
                </c:pt>
                <c:pt idx="130">
                  <c:v>13</c:v>
                </c:pt>
                <c:pt idx="131">
                  <c:v>13.100000</c:v>
                </c:pt>
                <c:pt idx="132">
                  <c:v>13.200000</c:v>
                </c:pt>
                <c:pt idx="133">
                  <c:v>13.300000</c:v>
                </c:pt>
                <c:pt idx="134">
                  <c:v>13.400000</c:v>
                </c:pt>
                <c:pt idx="135">
                  <c:v>13.500000</c:v>
                </c:pt>
                <c:pt idx="136">
                  <c:v>13.600000</c:v>
                </c:pt>
                <c:pt idx="137">
                  <c:v>13.700000</c:v>
                </c:pt>
                <c:pt idx="138">
                  <c:v>13.800000</c:v>
                </c:pt>
                <c:pt idx="139">
                  <c:v>13.900000</c:v>
                </c:pt>
                <c:pt idx="140">
                  <c:v>14</c:v>
                </c:pt>
                <c:pt idx="141">
                  <c:v>14.100000</c:v>
                </c:pt>
                <c:pt idx="142">
                  <c:v>14.200000</c:v>
                </c:pt>
                <c:pt idx="143">
                  <c:v>14.300000</c:v>
                </c:pt>
                <c:pt idx="144">
                  <c:v>14.400000</c:v>
                </c:pt>
                <c:pt idx="145">
                  <c:v>14.500000</c:v>
                </c:pt>
                <c:pt idx="146">
                  <c:v>14.600000</c:v>
                </c:pt>
                <c:pt idx="147">
                  <c:v>14.700000</c:v>
                </c:pt>
                <c:pt idx="148">
                  <c:v>14.800000</c:v>
                </c:pt>
                <c:pt idx="149">
                  <c:v>14.900000</c:v>
                </c:pt>
                <c:pt idx="150">
                  <c:v>15</c:v>
                </c:pt>
                <c:pt idx="151">
                  <c:v>15.100000</c:v>
                </c:pt>
                <c:pt idx="152">
                  <c:v>15.200000</c:v>
                </c:pt>
                <c:pt idx="153">
                  <c:v>15.300000</c:v>
                </c:pt>
                <c:pt idx="154">
                  <c:v>15.400000</c:v>
                </c:pt>
                <c:pt idx="155">
                  <c:v>15.500000</c:v>
                </c:pt>
                <c:pt idx="156">
                  <c:v>15.600000</c:v>
                </c:pt>
                <c:pt idx="157">
                  <c:v>15.700000</c:v>
                </c:pt>
                <c:pt idx="158">
                  <c:v>15.800000</c:v>
                </c:pt>
                <c:pt idx="159">
                  <c:v>15.900000</c:v>
                </c:pt>
                <c:pt idx="160">
                  <c:v>16</c:v>
                </c:pt>
                <c:pt idx="161">
                  <c:v>16.100000</c:v>
                </c:pt>
                <c:pt idx="162">
                  <c:v>16.200000</c:v>
                </c:pt>
                <c:pt idx="163">
                  <c:v>16.300000</c:v>
                </c:pt>
                <c:pt idx="164">
                  <c:v>16.400000</c:v>
                </c:pt>
                <c:pt idx="165">
                  <c:v>16.500000</c:v>
                </c:pt>
                <c:pt idx="166">
                  <c:v>16.600000</c:v>
                </c:pt>
                <c:pt idx="167">
                  <c:v>16.700000</c:v>
                </c:pt>
                <c:pt idx="168">
                  <c:v>16.800000</c:v>
                </c:pt>
                <c:pt idx="169">
                  <c:v>16.900000</c:v>
                </c:pt>
                <c:pt idx="170">
                  <c:v>17</c:v>
                </c:pt>
                <c:pt idx="171">
                  <c:v>17.100000</c:v>
                </c:pt>
                <c:pt idx="172">
                  <c:v>17.200000</c:v>
                </c:pt>
                <c:pt idx="173">
                  <c:v>17.300000</c:v>
                </c:pt>
                <c:pt idx="174">
                  <c:v>17.400000</c:v>
                </c:pt>
                <c:pt idx="175">
                  <c:v>17.500000</c:v>
                </c:pt>
                <c:pt idx="176">
                  <c:v>17.600000</c:v>
                </c:pt>
                <c:pt idx="177">
                  <c:v>17.700000</c:v>
                </c:pt>
                <c:pt idx="178">
                  <c:v>17.800000</c:v>
                </c:pt>
                <c:pt idx="179">
                  <c:v>17.900000</c:v>
                </c:pt>
                <c:pt idx="180">
                  <c:v>18</c:v>
                </c:pt>
                <c:pt idx="181">
                  <c:v>18.100000</c:v>
                </c:pt>
                <c:pt idx="182">
                  <c:v>18.200000</c:v>
                </c:pt>
                <c:pt idx="183">
                  <c:v>18.300000</c:v>
                </c:pt>
                <c:pt idx="184">
                  <c:v>18.400000</c:v>
                </c:pt>
                <c:pt idx="185">
                  <c:v>18.500000</c:v>
                </c:pt>
                <c:pt idx="186">
                  <c:v>18.600000</c:v>
                </c:pt>
                <c:pt idx="187">
                  <c:v>18.700000</c:v>
                </c:pt>
                <c:pt idx="188">
                  <c:v>18.800000</c:v>
                </c:pt>
                <c:pt idx="189">
                  <c:v>18.900000</c:v>
                </c:pt>
                <c:pt idx="190">
                  <c:v>19</c:v>
                </c:pt>
                <c:pt idx="191">
                  <c:v>19.100000</c:v>
                </c:pt>
                <c:pt idx="192">
                  <c:v>19.200000</c:v>
                </c:pt>
                <c:pt idx="193">
                  <c:v>19.300000</c:v>
                </c:pt>
                <c:pt idx="194">
                  <c:v>19.400000</c:v>
                </c:pt>
                <c:pt idx="195">
                  <c:v>19.500000</c:v>
                </c:pt>
                <c:pt idx="196">
                  <c:v>19.600000</c:v>
                </c:pt>
                <c:pt idx="197">
                  <c:v>19.700000</c:v>
                </c:pt>
                <c:pt idx="198">
                  <c:v>19.800000</c:v>
                </c:pt>
                <c:pt idx="199">
                  <c:v>19.900000</c:v>
                </c:pt>
                <c:pt idx="200">
                  <c:v>20</c:v>
                </c:pt>
              </c:numCache>
            </c:numRef>
          </c:xVal>
          <c:yVal>
            <c:numRef>
              <c:f>Sheet1!$B$11:$B$211</c:f>
              <c:numCache>
                <c:formatCode>0.0</c:formatCode>
                <c:ptCount val="201"/>
                <c:pt idx="0">
                  <c:v>0</c:v>
                </c:pt>
                <c:pt idx="1">
                  <c:v>10.661165</c:v>
                </c:pt>
                <c:pt idx="2">
                  <c:v>21.311809</c:v>
                </c:pt>
                <c:pt idx="3">
                  <c:v>31.941421</c:v>
                </c:pt>
                <c:pt idx="4">
                  <c:v>42.539510</c:v>
                </c:pt>
                <c:pt idx="5">
                  <c:v>53.095618</c:v>
                </c:pt>
                <c:pt idx="6">
                  <c:v>63.599327</c:v>
                </c:pt>
                <c:pt idx="7">
                  <c:v>74.040271</c:v>
                </c:pt>
                <c:pt idx="8">
                  <c:v>84.408147</c:v>
                </c:pt>
                <c:pt idx="9">
                  <c:v>94.692721</c:v>
                </c:pt>
                <c:pt idx="10">
                  <c:v>104.883846</c:v>
                </c:pt>
                <c:pt idx="11">
                  <c:v>114.971463</c:v>
                </c:pt>
                <c:pt idx="12">
                  <c:v>124.945616</c:v>
                </c:pt>
                <c:pt idx="13">
                  <c:v>134.796464</c:v>
                </c:pt>
                <c:pt idx="14">
                  <c:v>144.514284</c:v>
                </c:pt>
                <c:pt idx="15">
                  <c:v>154.089485</c:v>
                </c:pt>
                <c:pt idx="16">
                  <c:v>163.512619</c:v>
                </c:pt>
                <c:pt idx="17">
                  <c:v>172.774386</c:v>
                </c:pt>
                <c:pt idx="18">
                  <c:v>181.865645</c:v>
                </c:pt>
                <c:pt idx="19">
                  <c:v>190.777425</c:v>
                </c:pt>
                <c:pt idx="20">
                  <c:v>199.500930</c:v>
                </c:pt>
                <c:pt idx="21">
                  <c:v>208.027552</c:v>
                </c:pt>
                <c:pt idx="22">
                  <c:v>216.348876</c:v>
                </c:pt>
                <c:pt idx="23">
                  <c:v>224.456690</c:v>
                </c:pt>
                <c:pt idx="24">
                  <c:v>232.342992</c:v>
                </c:pt>
                <c:pt idx="25">
                  <c:v>240.000000</c:v>
                </c:pt>
                <c:pt idx="26">
                  <c:v>247.420157</c:v>
                </c:pt>
                <c:pt idx="27">
                  <c:v>254.596140</c:v>
                </c:pt>
                <c:pt idx="28">
                  <c:v>261.520867</c:v>
                </c:pt>
                <c:pt idx="29">
                  <c:v>268.187504</c:v>
                </c:pt>
                <c:pt idx="30">
                  <c:v>274.589473</c:v>
                </c:pt>
                <c:pt idx="31">
                  <c:v>280.720456</c:v>
                </c:pt>
                <c:pt idx="32">
                  <c:v>286.574401</c:v>
                </c:pt>
                <c:pt idx="33">
                  <c:v>292.145532</c:v>
                </c:pt>
                <c:pt idx="34">
                  <c:v>297.428350</c:v>
                </c:pt>
                <c:pt idx="35">
                  <c:v>302.417643</c:v>
                </c:pt>
                <c:pt idx="36">
                  <c:v>307.108485</c:v>
                </c:pt>
                <c:pt idx="37">
                  <c:v>311.496249</c:v>
                </c:pt>
                <c:pt idx="38">
                  <c:v>315.576604</c:v>
                </c:pt>
                <c:pt idx="39">
                  <c:v>319.345523</c:v>
                </c:pt>
                <c:pt idx="40">
                  <c:v>322.799286</c:v>
                </c:pt>
                <c:pt idx="41">
                  <c:v>325.934485</c:v>
                </c:pt>
                <c:pt idx="42">
                  <c:v>328.748026</c:v>
                </c:pt>
                <c:pt idx="43">
                  <c:v>331.237133</c:v>
                </c:pt>
                <c:pt idx="44">
                  <c:v>333.399349</c:v>
                </c:pt>
                <c:pt idx="45">
                  <c:v>335.232539</c:v>
                </c:pt>
                <c:pt idx="46">
                  <c:v>336.734896</c:v>
                </c:pt>
                <c:pt idx="47">
                  <c:v>337.904936</c:v>
                </c:pt>
                <c:pt idx="48">
                  <c:v>338.741504</c:v>
                </c:pt>
                <c:pt idx="49">
                  <c:v>339.243776</c:v>
                </c:pt>
                <c:pt idx="50">
                  <c:v>339.411255</c:v>
                </c:pt>
                <c:pt idx="51">
                  <c:v>339.243776</c:v>
                </c:pt>
                <c:pt idx="52">
                  <c:v>338.741504</c:v>
                </c:pt>
                <c:pt idx="53">
                  <c:v>337.904936</c:v>
                </c:pt>
                <c:pt idx="54">
                  <c:v>336.734896</c:v>
                </c:pt>
                <c:pt idx="55">
                  <c:v>335.232539</c:v>
                </c:pt>
                <c:pt idx="56">
                  <c:v>333.399349</c:v>
                </c:pt>
                <c:pt idx="57">
                  <c:v>331.237133</c:v>
                </c:pt>
                <c:pt idx="58">
                  <c:v>328.748026</c:v>
                </c:pt>
                <c:pt idx="59">
                  <c:v>325.934485</c:v>
                </c:pt>
                <c:pt idx="60">
                  <c:v>322.799286</c:v>
                </c:pt>
                <c:pt idx="61">
                  <c:v>319.345523</c:v>
                </c:pt>
                <c:pt idx="62">
                  <c:v>315.576604</c:v>
                </c:pt>
                <c:pt idx="63">
                  <c:v>311.496249</c:v>
                </c:pt>
                <c:pt idx="64">
                  <c:v>307.108485</c:v>
                </c:pt>
                <c:pt idx="65">
                  <c:v>302.417643</c:v>
                </c:pt>
                <c:pt idx="66">
                  <c:v>297.428350</c:v>
                </c:pt>
                <c:pt idx="67">
                  <c:v>292.145532</c:v>
                </c:pt>
                <c:pt idx="68">
                  <c:v>286.574401</c:v>
                </c:pt>
                <c:pt idx="69">
                  <c:v>280.720456</c:v>
                </c:pt>
                <c:pt idx="70">
                  <c:v>274.589473</c:v>
                </c:pt>
                <c:pt idx="71">
                  <c:v>268.187504</c:v>
                </c:pt>
                <c:pt idx="72">
                  <c:v>261.520867</c:v>
                </c:pt>
                <c:pt idx="73">
                  <c:v>254.596140</c:v>
                </c:pt>
                <c:pt idx="74">
                  <c:v>247.420157</c:v>
                </c:pt>
                <c:pt idx="75">
                  <c:v>240.000000</c:v>
                </c:pt>
                <c:pt idx="76">
                  <c:v>232.342992</c:v>
                </c:pt>
                <c:pt idx="77">
                  <c:v>224.456690</c:v>
                </c:pt>
                <c:pt idx="78">
                  <c:v>216.348876</c:v>
                </c:pt>
                <c:pt idx="79">
                  <c:v>208.027552</c:v>
                </c:pt>
                <c:pt idx="80">
                  <c:v>199.500930</c:v>
                </c:pt>
                <c:pt idx="81">
                  <c:v>190.777425</c:v>
                </c:pt>
                <c:pt idx="82">
                  <c:v>181.865645</c:v>
                </c:pt>
                <c:pt idx="83">
                  <c:v>172.774386</c:v>
                </c:pt>
                <c:pt idx="84">
                  <c:v>163.512619</c:v>
                </c:pt>
                <c:pt idx="85">
                  <c:v>154.089485</c:v>
                </c:pt>
                <c:pt idx="86">
                  <c:v>144.514284</c:v>
                </c:pt>
                <c:pt idx="87">
                  <c:v>134.796464</c:v>
                </c:pt>
                <c:pt idx="88">
                  <c:v>124.945616</c:v>
                </c:pt>
                <c:pt idx="89">
                  <c:v>114.971463</c:v>
                </c:pt>
                <c:pt idx="90">
                  <c:v>104.883846</c:v>
                </c:pt>
                <c:pt idx="91">
                  <c:v>94.692721</c:v>
                </c:pt>
                <c:pt idx="92">
                  <c:v>84.408147</c:v>
                </c:pt>
                <c:pt idx="93">
                  <c:v>74.040271</c:v>
                </c:pt>
                <c:pt idx="94">
                  <c:v>63.599327</c:v>
                </c:pt>
                <c:pt idx="95">
                  <c:v>53.095618</c:v>
                </c:pt>
                <c:pt idx="96">
                  <c:v>42.539510</c:v>
                </c:pt>
                <c:pt idx="97">
                  <c:v>31.941421</c:v>
                </c:pt>
                <c:pt idx="98">
                  <c:v>21.311809</c:v>
                </c:pt>
                <c:pt idx="99">
                  <c:v>10.661165</c:v>
                </c:pt>
                <c:pt idx="100">
                  <c:v>0.000000</c:v>
                </c:pt>
                <c:pt idx="101">
                  <c:v>-10</c:v>
                </c:pt>
                <c:pt idx="102">
                  <c:v>-21</c:v>
                </c:pt>
                <c:pt idx="103">
                  <c:v>-31</c:v>
                </c:pt>
                <c:pt idx="104">
                  <c:v>-42</c:v>
                </c:pt>
                <c:pt idx="105">
                  <c:v>-53</c:v>
                </c:pt>
                <c:pt idx="106">
                  <c:v>-63</c:v>
                </c:pt>
                <c:pt idx="107">
                  <c:v>-74</c:v>
                </c:pt>
                <c:pt idx="108">
                  <c:v>-84</c:v>
                </c:pt>
                <c:pt idx="109">
                  <c:v>-94</c:v>
                </c:pt>
                <c:pt idx="110">
                  <c:v>-104</c:v>
                </c:pt>
                <c:pt idx="111">
                  <c:v>-114</c:v>
                </c:pt>
                <c:pt idx="112">
                  <c:v>-124</c:v>
                </c:pt>
                <c:pt idx="113">
                  <c:v>-134</c:v>
                </c:pt>
                <c:pt idx="114">
                  <c:v>-144</c:v>
                </c:pt>
                <c:pt idx="115">
                  <c:v>-154</c:v>
                </c:pt>
                <c:pt idx="116">
                  <c:v>-163</c:v>
                </c:pt>
                <c:pt idx="117">
                  <c:v>-172</c:v>
                </c:pt>
                <c:pt idx="118">
                  <c:v>-181</c:v>
                </c:pt>
                <c:pt idx="119">
                  <c:v>-190</c:v>
                </c:pt>
                <c:pt idx="120">
                  <c:v>-199</c:v>
                </c:pt>
                <c:pt idx="121">
                  <c:v>-208</c:v>
                </c:pt>
                <c:pt idx="122">
                  <c:v>-216</c:v>
                </c:pt>
                <c:pt idx="123">
                  <c:v>-224</c:v>
                </c:pt>
                <c:pt idx="124">
                  <c:v>-232</c:v>
                </c:pt>
                <c:pt idx="125">
                  <c:v>-240</c:v>
                </c:pt>
                <c:pt idx="126">
                  <c:v>-247</c:v>
                </c:pt>
                <c:pt idx="127">
                  <c:v>-254</c:v>
                </c:pt>
                <c:pt idx="128">
                  <c:v>-261</c:v>
                </c:pt>
                <c:pt idx="129">
                  <c:v>-268</c:v>
                </c:pt>
                <c:pt idx="130">
                  <c:v>-274</c:v>
                </c:pt>
                <c:pt idx="131">
                  <c:v>-280</c:v>
                </c:pt>
                <c:pt idx="132">
                  <c:v>-286</c:v>
                </c:pt>
                <c:pt idx="133">
                  <c:v>-292</c:v>
                </c:pt>
                <c:pt idx="134">
                  <c:v>-297</c:v>
                </c:pt>
                <c:pt idx="135">
                  <c:v>-302</c:v>
                </c:pt>
                <c:pt idx="136">
                  <c:v>-307</c:v>
                </c:pt>
                <c:pt idx="137">
                  <c:v>-311</c:v>
                </c:pt>
                <c:pt idx="138">
                  <c:v>-315</c:v>
                </c:pt>
                <c:pt idx="139">
                  <c:v>-319</c:v>
                </c:pt>
                <c:pt idx="140">
                  <c:v>-322</c:v>
                </c:pt>
                <c:pt idx="141">
                  <c:v>-325</c:v>
                </c:pt>
                <c:pt idx="142">
                  <c:v>-328</c:v>
                </c:pt>
                <c:pt idx="143">
                  <c:v>-331</c:v>
                </c:pt>
                <c:pt idx="144">
                  <c:v>-333</c:v>
                </c:pt>
                <c:pt idx="145">
                  <c:v>-335</c:v>
                </c:pt>
                <c:pt idx="146">
                  <c:v>-336</c:v>
                </c:pt>
                <c:pt idx="147">
                  <c:v>-337</c:v>
                </c:pt>
                <c:pt idx="148">
                  <c:v>-338</c:v>
                </c:pt>
                <c:pt idx="149">
                  <c:v>-339</c:v>
                </c:pt>
                <c:pt idx="150">
                  <c:v>-339</c:v>
                </c:pt>
                <c:pt idx="151">
                  <c:v>-339</c:v>
                </c:pt>
                <c:pt idx="152">
                  <c:v>-338</c:v>
                </c:pt>
                <c:pt idx="153">
                  <c:v>-337</c:v>
                </c:pt>
                <c:pt idx="154">
                  <c:v>-336</c:v>
                </c:pt>
                <c:pt idx="155">
                  <c:v>-335</c:v>
                </c:pt>
                <c:pt idx="156">
                  <c:v>-333</c:v>
                </c:pt>
                <c:pt idx="157">
                  <c:v>-331</c:v>
                </c:pt>
                <c:pt idx="158">
                  <c:v>-328</c:v>
                </c:pt>
                <c:pt idx="159">
                  <c:v>-325</c:v>
                </c:pt>
                <c:pt idx="160">
                  <c:v>-322</c:v>
                </c:pt>
                <c:pt idx="161">
                  <c:v>-319</c:v>
                </c:pt>
                <c:pt idx="162">
                  <c:v>-315</c:v>
                </c:pt>
                <c:pt idx="163">
                  <c:v>-311</c:v>
                </c:pt>
                <c:pt idx="164">
                  <c:v>-307</c:v>
                </c:pt>
                <c:pt idx="165">
                  <c:v>-302</c:v>
                </c:pt>
                <c:pt idx="166">
                  <c:v>-297</c:v>
                </c:pt>
                <c:pt idx="167">
                  <c:v>-292</c:v>
                </c:pt>
                <c:pt idx="168">
                  <c:v>-286</c:v>
                </c:pt>
                <c:pt idx="169">
                  <c:v>-280</c:v>
                </c:pt>
                <c:pt idx="170">
                  <c:v>-274</c:v>
                </c:pt>
                <c:pt idx="171">
                  <c:v>-268</c:v>
                </c:pt>
                <c:pt idx="172">
                  <c:v>-261</c:v>
                </c:pt>
                <c:pt idx="173">
                  <c:v>-254</c:v>
                </c:pt>
                <c:pt idx="174">
                  <c:v>-247</c:v>
                </c:pt>
                <c:pt idx="175">
                  <c:v>-240</c:v>
                </c:pt>
                <c:pt idx="176">
                  <c:v>-232</c:v>
                </c:pt>
                <c:pt idx="177">
                  <c:v>-224</c:v>
                </c:pt>
                <c:pt idx="178">
                  <c:v>-216</c:v>
                </c:pt>
                <c:pt idx="179">
                  <c:v>-208</c:v>
                </c:pt>
                <c:pt idx="180">
                  <c:v>-199</c:v>
                </c:pt>
                <c:pt idx="181">
                  <c:v>-190</c:v>
                </c:pt>
                <c:pt idx="182">
                  <c:v>-181</c:v>
                </c:pt>
                <c:pt idx="183">
                  <c:v>-172</c:v>
                </c:pt>
                <c:pt idx="184">
                  <c:v>-163</c:v>
                </c:pt>
                <c:pt idx="185">
                  <c:v>-154</c:v>
                </c:pt>
                <c:pt idx="186">
                  <c:v>-144</c:v>
                </c:pt>
                <c:pt idx="187">
                  <c:v>-134</c:v>
                </c:pt>
                <c:pt idx="188">
                  <c:v>-124</c:v>
                </c:pt>
                <c:pt idx="189">
                  <c:v>-114</c:v>
                </c:pt>
                <c:pt idx="190">
                  <c:v>-104</c:v>
                </c:pt>
                <c:pt idx="191">
                  <c:v>-94</c:v>
                </c:pt>
                <c:pt idx="192">
                  <c:v>-84</c:v>
                </c:pt>
                <c:pt idx="193">
                  <c:v>-74</c:v>
                </c:pt>
                <c:pt idx="194">
                  <c:v>-63</c:v>
                </c:pt>
                <c:pt idx="195">
                  <c:v>-53</c:v>
                </c:pt>
                <c:pt idx="196">
                  <c:v>-42</c:v>
                </c:pt>
                <c:pt idx="197">
                  <c:v>-31</c:v>
                </c:pt>
                <c:pt idx="198">
                  <c:v>-21</c:v>
                </c:pt>
                <c:pt idx="199">
                  <c:v>-10</c:v>
                </c:pt>
                <c:pt idx="200">
                  <c:v>0</c:v>
                </c:pt>
              </c:numCache>
            </c:numRef>
          </c:y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"/>
          <c:order val="1"/>
          <c:spPr>
            <a:ln w="19050">
              <a:solidFill>
                <a:srgbClr val="9B403E"/>
              </a:solidFill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>
                  <a:defRPr lang="en-gb" sz="1000" b="0" i="0" u="none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Sheet1!$A$11:$A$211</c:f>
              <c:numCache>
                <c:formatCode>0.0</c:formatCode>
                <c:ptCount val="201"/>
                <c:pt idx="0">
                  <c:v>0</c:v>
                </c:pt>
                <c:pt idx="1">
                  <c:v>0.100000</c:v>
                </c:pt>
                <c:pt idx="2">
                  <c:v>0.200000</c:v>
                </c:pt>
                <c:pt idx="3">
                  <c:v>0.300000</c:v>
                </c:pt>
                <c:pt idx="4">
                  <c:v>0.400000</c:v>
                </c:pt>
                <c:pt idx="5">
                  <c:v>0.500000</c:v>
                </c:pt>
                <c:pt idx="6">
                  <c:v>0.600000</c:v>
                </c:pt>
                <c:pt idx="7">
                  <c:v>0.700000</c:v>
                </c:pt>
                <c:pt idx="8">
                  <c:v>0.800000</c:v>
                </c:pt>
                <c:pt idx="9">
                  <c:v>0.900000</c:v>
                </c:pt>
                <c:pt idx="10">
                  <c:v>1</c:v>
                </c:pt>
                <c:pt idx="11">
                  <c:v>1.100000</c:v>
                </c:pt>
                <c:pt idx="12">
                  <c:v>1.200000</c:v>
                </c:pt>
                <c:pt idx="13">
                  <c:v>1.300000</c:v>
                </c:pt>
                <c:pt idx="14">
                  <c:v>1.400000</c:v>
                </c:pt>
                <c:pt idx="15">
                  <c:v>1.500000</c:v>
                </c:pt>
                <c:pt idx="16">
                  <c:v>1.600000</c:v>
                </c:pt>
                <c:pt idx="17">
                  <c:v>1.700000</c:v>
                </c:pt>
                <c:pt idx="18">
                  <c:v>1.800000</c:v>
                </c:pt>
                <c:pt idx="19">
                  <c:v>1.900000</c:v>
                </c:pt>
                <c:pt idx="20">
                  <c:v>2</c:v>
                </c:pt>
                <c:pt idx="21">
                  <c:v>2.100000</c:v>
                </c:pt>
                <c:pt idx="22">
                  <c:v>2.200000</c:v>
                </c:pt>
                <c:pt idx="23">
                  <c:v>2.300000</c:v>
                </c:pt>
                <c:pt idx="24">
                  <c:v>2.400000</c:v>
                </c:pt>
                <c:pt idx="25">
                  <c:v>2.500000</c:v>
                </c:pt>
                <c:pt idx="26">
                  <c:v>2.600000</c:v>
                </c:pt>
                <c:pt idx="27">
                  <c:v>2.700000</c:v>
                </c:pt>
                <c:pt idx="28">
                  <c:v>2.800000</c:v>
                </c:pt>
                <c:pt idx="29">
                  <c:v>2.900000</c:v>
                </c:pt>
                <c:pt idx="30">
                  <c:v>3</c:v>
                </c:pt>
                <c:pt idx="31">
                  <c:v>3.100000</c:v>
                </c:pt>
                <c:pt idx="32">
                  <c:v>3.200000</c:v>
                </c:pt>
                <c:pt idx="33">
                  <c:v>3.300000</c:v>
                </c:pt>
                <c:pt idx="34">
                  <c:v>3.400000</c:v>
                </c:pt>
                <c:pt idx="35">
                  <c:v>3.500000</c:v>
                </c:pt>
                <c:pt idx="36">
                  <c:v>3.600000</c:v>
                </c:pt>
                <c:pt idx="37">
                  <c:v>3.700000</c:v>
                </c:pt>
                <c:pt idx="38">
                  <c:v>3.800000</c:v>
                </c:pt>
                <c:pt idx="39">
                  <c:v>3.900000</c:v>
                </c:pt>
                <c:pt idx="40">
                  <c:v>4</c:v>
                </c:pt>
                <c:pt idx="41">
                  <c:v>4.100000</c:v>
                </c:pt>
                <c:pt idx="42">
                  <c:v>4.200000</c:v>
                </c:pt>
                <c:pt idx="43">
                  <c:v>4.300000</c:v>
                </c:pt>
                <c:pt idx="44">
                  <c:v>4.400000</c:v>
                </c:pt>
                <c:pt idx="45">
                  <c:v>4.500000</c:v>
                </c:pt>
                <c:pt idx="46">
                  <c:v>4.600000</c:v>
                </c:pt>
                <c:pt idx="47">
                  <c:v>4.700000</c:v>
                </c:pt>
                <c:pt idx="48">
                  <c:v>4.800000</c:v>
                </c:pt>
                <c:pt idx="49">
                  <c:v>4.900000</c:v>
                </c:pt>
                <c:pt idx="50">
                  <c:v>5</c:v>
                </c:pt>
                <c:pt idx="51">
                  <c:v>5.100000</c:v>
                </c:pt>
                <c:pt idx="52">
                  <c:v>5.200000</c:v>
                </c:pt>
                <c:pt idx="53">
                  <c:v>5.300000</c:v>
                </c:pt>
                <c:pt idx="54">
                  <c:v>5.400000</c:v>
                </c:pt>
                <c:pt idx="55">
                  <c:v>5.500000</c:v>
                </c:pt>
                <c:pt idx="56">
                  <c:v>5.600000</c:v>
                </c:pt>
                <c:pt idx="57">
                  <c:v>5.700000</c:v>
                </c:pt>
                <c:pt idx="58">
                  <c:v>5.800000</c:v>
                </c:pt>
                <c:pt idx="59">
                  <c:v>5.900000</c:v>
                </c:pt>
                <c:pt idx="60">
                  <c:v>6</c:v>
                </c:pt>
                <c:pt idx="61">
                  <c:v>6.100000</c:v>
                </c:pt>
                <c:pt idx="62">
                  <c:v>6.200000</c:v>
                </c:pt>
                <c:pt idx="63">
                  <c:v>6.300000</c:v>
                </c:pt>
                <c:pt idx="64">
                  <c:v>6.400000</c:v>
                </c:pt>
                <c:pt idx="65">
                  <c:v>6.500000</c:v>
                </c:pt>
                <c:pt idx="66">
                  <c:v>6.600000</c:v>
                </c:pt>
                <c:pt idx="67">
                  <c:v>6.700000</c:v>
                </c:pt>
                <c:pt idx="68">
                  <c:v>6.800000</c:v>
                </c:pt>
                <c:pt idx="69">
                  <c:v>6.900000</c:v>
                </c:pt>
                <c:pt idx="70">
                  <c:v>7</c:v>
                </c:pt>
                <c:pt idx="71">
                  <c:v>7.100000</c:v>
                </c:pt>
                <c:pt idx="72">
                  <c:v>7.200000</c:v>
                </c:pt>
                <c:pt idx="73">
                  <c:v>7.300000</c:v>
                </c:pt>
                <c:pt idx="74">
                  <c:v>7.400000</c:v>
                </c:pt>
                <c:pt idx="75">
                  <c:v>7.500000</c:v>
                </c:pt>
                <c:pt idx="76">
                  <c:v>7.600000</c:v>
                </c:pt>
                <c:pt idx="77">
                  <c:v>7.700000</c:v>
                </c:pt>
                <c:pt idx="78">
                  <c:v>7.800000</c:v>
                </c:pt>
                <c:pt idx="79">
                  <c:v>7.900000</c:v>
                </c:pt>
                <c:pt idx="80">
                  <c:v>8</c:v>
                </c:pt>
                <c:pt idx="81">
                  <c:v>8.100000</c:v>
                </c:pt>
                <c:pt idx="82">
                  <c:v>8.200000</c:v>
                </c:pt>
                <c:pt idx="83">
                  <c:v>8.300000</c:v>
                </c:pt>
                <c:pt idx="84">
                  <c:v>8.400000</c:v>
                </c:pt>
                <c:pt idx="85">
                  <c:v>8.500000</c:v>
                </c:pt>
                <c:pt idx="86">
                  <c:v>8.600000</c:v>
                </c:pt>
                <c:pt idx="87">
                  <c:v>8.700000</c:v>
                </c:pt>
                <c:pt idx="88">
                  <c:v>8.800000</c:v>
                </c:pt>
                <c:pt idx="89">
                  <c:v>8.900000</c:v>
                </c:pt>
                <c:pt idx="90">
                  <c:v>9</c:v>
                </c:pt>
                <c:pt idx="91">
                  <c:v>9.100000</c:v>
                </c:pt>
                <c:pt idx="92">
                  <c:v>9.200000</c:v>
                </c:pt>
                <c:pt idx="93">
                  <c:v>9.300000</c:v>
                </c:pt>
                <c:pt idx="94">
                  <c:v>9.400000</c:v>
                </c:pt>
                <c:pt idx="95">
                  <c:v>9.500000</c:v>
                </c:pt>
                <c:pt idx="96">
                  <c:v>9.600000</c:v>
                </c:pt>
                <c:pt idx="97">
                  <c:v>9.700000</c:v>
                </c:pt>
                <c:pt idx="98">
                  <c:v>9.800000</c:v>
                </c:pt>
                <c:pt idx="99">
                  <c:v>9.900000</c:v>
                </c:pt>
                <c:pt idx="100">
                  <c:v>10</c:v>
                </c:pt>
                <c:pt idx="101">
                  <c:v>10.100000</c:v>
                </c:pt>
                <c:pt idx="102">
                  <c:v>10.200000</c:v>
                </c:pt>
                <c:pt idx="103">
                  <c:v>10.300000</c:v>
                </c:pt>
                <c:pt idx="104">
                  <c:v>10.400000</c:v>
                </c:pt>
                <c:pt idx="105">
                  <c:v>10.500000</c:v>
                </c:pt>
                <c:pt idx="106">
                  <c:v>10.600000</c:v>
                </c:pt>
                <c:pt idx="107">
                  <c:v>10.700000</c:v>
                </c:pt>
                <c:pt idx="108">
                  <c:v>10.800000</c:v>
                </c:pt>
                <c:pt idx="109">
                  <c:v>10.900000</c:v>
                </c:pt>
                <c:pt idx="110">
                  <c:v>11</c:v>
                </c:pt>
                <c:pt idx="111">
                  <c:v>11.100000</c:v>
                </c:pt>
                <c:pt idx="112">
                  <c:v>11.200000</c:v>
                </c:pt>
                <c:pt idx="113">
                  <c:v>11.300000</c:v>
                </c:pt>
                <c:pt idx="114">
                  <c:v>11.400000</c:v>
                </c:pt>
                <c:pt idx="115">
                  <c:v>11.500000</c:v>
                </c:pt>
                <c:pt idx="116">
                  <c:v>11.600000</c:v>
                </c:pt>
                <c:pt idx="117">
                  <c:v>11.700000</c:v>
                </c:pt>
                <c:pt idx="118">
                  <c:v>11.800000</c:v>
                </c:pt>
                <c:pt idx="119">
                  <c:v>11.900000</c:v>
                </c:pt>
                <c:pt idx="120">
                  <c:v>12</c:v>
                </c:pt>
                <c:pt idx="121">
                  <c:v>12.100000</c:v>
                </c:pt>
                <c:pt idx="122">
                  <c:v>12.200000</c:v>
                </c:pt>
                <c:pt idx="123">
                  <c:v>12.300000</c:v>
                </c:pt>
                <c:pt idx="124">
                  <c:v>12.400000</c:v>
                </c:pt>
                <c:pt idx="125">
                  <c:v>12.500000</c:v>
                </c:pt>
                <c:pt idx="126">
                  <c:v>12.600000</c:v>
                </c:pt>
                <c:pt idx="127">
                  <c:v>12.700000</c:v>
                </c:pt>
                <c:pt idx="128">
                  <c:v>12.800000</c:v>
                </c:pt>
                <c:pt idx="129">
                  <c:v>12.900000</c:v>
                </c:pt>
                <c:pt idx="130">
                  <c:v>13</c:v>
                </c:pt>
                <c:pt idx="131">
                  <c:v>13.100000</c:v>
                </c:pt>
                <c:pt idx="132">
                  <c:v>13.200000</c:v>
                </c:pt>
                <c:pt idx="133">
                  <c:v>13.300000</c:v>
                </c:pt>
                <c:pt idx="134">
                  <c:v>13.400000</c:v>
                </c:pt>
                <c:pt idx="135">
                  <c:v>13.500000</c:v>
                </c:pt>
                <c:pt idx="136">
                  <c:v>13.600000</c:v>
                </c:pt>
                <c:pt idx="137">
                  <c:v>13.700000</c:v>
                </c:pt>
                <c:pt idx="138">
                  <c:v>13.800000</c:v>
                </c:pt>
                <c:pt idx="139">
                  <c:v>13.900000</c:v>
                </c:pt>
                <c:pt idx="140">
                  <c:v>14</c:v>
                </c:pt>
                <c:pt idx="141">
                  <c:v>14.100000</c:v>
                </c:pt>
                <c:pt idx="142">
                  <c:v>14.200000</c:v>
                </c:pt>
                <c:pt idx="143">
                  <c:v>14.300000</c:v>
                </c:pt>
                <c:pt idx="144">
                  <c:v>14.400000</c:v>
                </c:pt>
                <c:pt idx="145">
                  <c:v>14.500000</c:v>
                </c:pt>
                <c:pt idx="146">
                  <c:v>14.600000</c:v>
                </c:pt>
                <c:pt idx="147">
                  <c:v>14.700000</c:v>
                </c:pt>
                <c:pt idx="148">
                  <c:v>14.800000</c:v>
                </c:pt>
                <c:pt idx="149">
                  <c:v>14.900000</c:v>
                </c:pt>
                <c:pt idx="150">
                  <c:v>15</c:v>
                </c:pt>
                <c:pt idx="151">
                  <c:v>15.100000</c:v>
                </c:pt>
                <c:pt idx="152">
                  <c:v>15.200000</c:v>
                </c:pt>
                <c:pt idx="153">
                  <c:v>15.300000</c:v>
                </c:pt>
                <c:pt idx="154">
                  <c:v>15.400000</c:v>
                </c:pt>
                <c:pt idx="155">
                  <c:v>15.500000</c:v>
                </c:pt>
                <c:pt idx="156">
                  <c:v>15.600000</c:v>
                </c:pt>
                <c:pt idx="157">
                  <c:v>15.700000</c:v>
                </c:pt>
                <c:pt idx="158">
                  <c:v>15.800000</c:v>
                </c:pt>
                <c:pt idx="159">
                  <c:v>15.900000</c:v>
                </c:pt>
                <c:pt idx="160">
                  <c:v>16</c:v>
                </c:pt>
                <c:pt idx="161">
                  <c:v>16.100000</c:v>
                </c:pt>
                <c:pt idx="162">
                  <c:v>16.200000</c:v>
                </c:pt>
                <c:pt idx="163">
                  <c:v>16.300000</c:v>
                </c:pt>
                <c:pt idx="164">
                  <c:v>16.400000</c:v>
                </c:pt>
                <c:pt idx="165">
                  <c:v>16.500000</c:v>
                </c:pt>
                <c:pt idx="166">
                  <c:v>16.600000</c:v>
                </c:pt>
                <c:pt idx="167">
                  <c:v>16.700000</c:v>
                </c:pt>
                <c:pt idx="168">
                  <c:v>16.800000</c:v>
                </c:pt>
                <c:pt idx="169">
                  <c:v>16.900000</c:v>
                </c:pt>
                <c:pt idx="170">
                  <c:v>17</c:v>
                </c:pt>
                <c:pt idx="171">
                  <c:v>17.100000</c:v>
                </c:pt>
                <c:pt idx="172">
                  <c:v>17.200000</c:v>
                </c:pt>
                <c:pt idx="173">
                  <c:v>17.300000</c:v>
                </c:pt>
                <c:pt idx="174">
                  <c:v>17.400000</c:v>
                </c:pt>
                <c:pt idx="175">
                  <c:v>17.500000</c:v>
                </c:pt>
                <c:pt idx="176">
                  <c:v>17.600000</c:v>
                </c:pt>
                <c:pt idx="177">
                  <c:v>17.700000</c:v>
                </c:pt>
                <c:pt idx="178">
                  <c:v>17.800000</c:v>
                </c:pt>
                <c:pt idx="179">
                  <c:v>17.900000</c:v>
                </c:pt>
                <c:pt idx="180">
                  <c:v>18</c:v>
                </c:pt>
                <c:pt idx="181">
                  <c:v>18.100000</c:v>
                </c:pt>
                <c:pt idx="182">
                  <c:v>18.200000</c:v>
                </c:pt>
                <c:pt idx="183">
                  <c:v>18.300000</c:v>
                </c:pt>
                <c:pt idx="184">
                  <c:v>18.400000</c:v>
                </c:pt>
                <c:pt idx="185">
                  <c:v>18.500000</c:v>
                </c:pt>
                <c:pt idx="186">
                  <c:v>18.600000</c:v>
                </c:pt>
                <c:pt idx="187">
                  <c:v>18.700000</c:v>
                </c:pt>
                <c:pt idx="188">
                  <c:v>18.800000</c:v>
                </c:pt>
                <c:pt idx="189">
                  <c:v>18.900000</c:v>
                </c:pt>
                <c:pt idx="190">
                  <c:v>19</c:v>
                </c:pt>
                <c:pt idx="191">
                  <c:v>19.100000</c:v>
                </c:pt>
                <c:pt idx="192">
                  <c:v>19.200000</c:v>
                </c:pt>
                <c:pt idx="193">
                  <c:v>19.300000</c:v>
                </c:pt>
                <c:pt idx="194">
                  <c:v>19.400000</c:v>
                </c:pt>
                <c:pt idx="195">
                  <c:v>19.500000</c:v>
                </c:pt>
                <c:pt idx="196">
                  <c:v>19.600000</c:v>
                </c:pt>
                <c:pt idx="197">
                  <c:v>19.700000</c:v>
                </c:pt>
                <c:pt idx="198">
                  <c:v>19.800000</c:v>
                </c:pt>
                <c:pt idx="199">
                  <c:v>19.900000</c:v>
                </c:pt>
                <c:pt idx="200">
                  <c:v>20</c:v>
                </c:pt>
              </c:numCache>
            </c:numRef>
          </c:xVal>
          <c:yVal>
            <c:numRef>
              <c:f>Sheet1!$E$11:$E$211</c:f>
              <c:numCache>
                <c:formatCode>0.0</c:formatCode>
                <c:ptCount val="201"/>
                <c:pt idx="0">
                  <c:v>0</c:v>
                </c:pt>
                <c:pt idx="1">
                  <c:v>9.261165</c:v>
                </c:pt>
                <c:pt idx="2">
                  <c:v>19.911809</c:v>
                </c:pt>
                <c:pt idx="3">
                  <c:v>30.541421</c:v>
                </c:pt>
                <c:pt idx="4">
                  <c:v>41.139510</c:v>
                </c:pt>
                <c:pt idx="5">
                  <c:v>51.695618</c:v>
                </c:pt>
                <c:pt idx="6">
                  <c:v>62.199327</c:v>
                </c:pt>
                <c:pt idx="7">
                  <c:v>72.640271</c:v>
                </c:pt>
                <c:pt idx="8">
                  <c:v>83.008147</c:v>
                </c:pt>
                <c:pt idx="9">
                  <c:v>93.292721</c:v>
                </c:pt>
                <c:pt idx="10">
                  <c:v>103.483846</c:v>
                </c:pt>
                <c:pt idx="11">
                  <c:v>113.571463</c:v>
                </c:pt>
                <c:pt idx="12">
                  <c:v>123.545616</c:v>
                </c:pt>
                <c:pt idx="13">
                  <c:v>133.396464</c:v>
                </c:pt>
                <c:pt idx="14">
                  <c:v>143.114284</c:v>
                </c:pt>
                <c:pt idx="15">
                  <c:v>152.689485</c:v>
                </c:pt>
                <c:pt idx="16">
                  <c:v>162.112619</c:v>
                </c:pt>
                <c:pt idx="17">
                  <c:v>171.374386</c:v>
                </c:pt>
                <c:pt idx="18">
                  <c:v>180.465645</c:v>
                </c:pt>
                <c:pt idx="19">
                  <c:v>189.377425</c:v>
                </c:pt>
                <c:pt idx="20">
                  <c:v>198.100930</c:v>
                </c:pt>
                <c:pt idx="21">
                  <c:v>206.627552</c:v>
                </c:pt>
                <c:pt idx="22">
                  <c:v>214.948876</c:v>
                </c:pt>
                <c:pt idx="23">
                  <c:v>223.056690</c:v>
                </c:pt>
                <c:pt idx="24">
                  <c:v>230.942992</c:v>
                </c:pt>
                <c:pt idx="25">
                  <c:v>238.600000</c:v>
                </c:pt>
                <c:pt idx="26">
                  <c:v>246.020157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246.020157</c:v>
                </c:pt>
                <c:pt idx="75">
                  <c:v>238.600000</c:v>
                </c:pt>
                <c:pt idx="76">
                  <c:v>230.942992</c:v>
                </c:pt>
                <c:pt idx="77">
                  <c:v>223.056690</c:v>
                </c:pt>
                <c:pt idx="78">
                  <c:v>214.948876</c:v>
                </c:pt>
                <c:pt idx="79">
                  <c:v>206.627552</c:v>
                </c:pt>
                <c:pt idx="80">
                  <c:v>198.100930</c:v>
                </c:pt>
                <c:pt idx="81">
                  <c:v>189.377425</c:v>
                </c:pt>
                <c:pt idx="82">
                  <c:v>180.465645</c:v>
                </c:pt>
                <c:pt idx="83">
                  <c:v>171.374386</c:v>
                </c:pt>
                <c:pt idx="84">
                  <c:v>162.112619</c:v>
                </c:pt>
                <c:pt idx="85">
                  <c:v>152.689485</c:v>
                </c:pt>
                <c:pt idx="86">
                  <c:v>143.114284</c:v>
                </c:pt>
                <c:pt idx="87">
                  <c:v>133.396464</c:v>
                </c:pt>
                <c:pt idx="88">
                  <c:v>123.545616</c:v>
                </c:pt>
                <c:pt idx="89">
                  <c:v>113.571463</c:v>
                </c:pt>
                <c:pt idx="90">
                  <c:v>103.483846</c:v>
                </c:pt>
                <c:pt idx="91">
                  <c:v>93.292721</c:v>
                </c:pt>
                <c:pt idx="92">
                  <c:v>83.008147</c:v>
                </c:pt>
                <c:pt idx="93">
                  <c:v>72.640271</c:v>
                </c:pt>
                <c:pt idx="94">
                  <c:v>62.199327</c:v>
                </c:pt>
                <c:pt idx="95">
                  <c:v>51.695618</c:v>
                </c:pt>
                <c:pt idx="96">
                  <c:v>41.139510</c:v>
                </c:pt>
                <c:pt idx="97">
                  <c:v>30.541421</c:v>
                </c:pt>
                <c:pt idx="98">
                  <c:v>19.911809</c:v>
                </c:pt>
                <c:pt idx="99">
                  <c:v>9.261165</c:v>
                </c:pt>
                <c:pt idx="100">
                  <c:v>0</c:v>
                </c:pt>
                <c:pt idx="101">
                  <c:v>9.261165</c:v>
                </c:pt>
                <c:pt idx="102">
                  <c:v>19.911809</c:v>
                </c:pt>
                <c:pt idx="103">
                  <c:v>30.541421</c:v>
                </c:pt>
                <c:pt idx="104">
                  <c:v>41.139510</c:v>
                </c:pt>
                <c:pt idx="105">
                  <c:v>51.695618</c:v>
                </c:pt>
                <c:pt idx="106">
                  <c:v>62.199327</c:v>
                </c:pt>
                <c:pt idx="107">
                  <c:v>72.640271</c:v>
                </c:pt>
                <c:pt idx="108">
                  <c:v>83.008147</c:v>
                </c:pt>
                <c:pt idx="109">
                  <c:v>93.292721</c:v>
                </c:pt>
                <c:pt idx="110">
                  <c:v>103.483846</c:v>
                </c:pt>
                <c:pt idx="111">
                  <c:v>113.571463</c:v>
                </c:pt>
                <c:pt idx="112">
                  <c:v>123.545616</c:v>
                </c:pt>
                <c:pt idx="113">
                  <c:v>133.396464</c:v>
                </c:pt>
                <c:pt idx="114">
                  <c:v>143.114284</c:v>
                </c:pt>
                <c:pt idx="115">
                  <c:v>152.689485</c:v>
                </c:pt>
                <c:pt idx="116">
                  <c:v>162.112619</c:v>
                </c:pt>
                <c:pt idx="117">
                  <c:v>171.374386</c:v>
                </c:pt>
                <c:pt idx="118">
                  <c:v>180.465645</c:v>
                </c:pt>
                <c:pt idx="119">
                  <c:v>189.377425</c:v>
                </c:pt>
                <c:pt idx="120">
                  <c:v>198.100930</c:v>
                </c:pt>
                <c:pt idx="121">
                  <c:v>206.627552</c:v>
                </c:pt>
                <c:pt idx="122">
                  <c:v>214.948876</c:v>
                </c:pt>
                <c:pt idx="123">
                  <c:v>223.056690</c:v>
                </c:pt>
                <c:pt idx="124">
                  <c:v>230.942992</c:v>
                </c:pt>
                <c:pt idx="125">
                  <c:v>238.600000</c:v>
                </c:pt>
                <c:pt idx="126">
                  <c:v>246.020157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246.020157</c:v>
                </c:pt>
                <c:pt idx="175">
                  <c:v>238.600000</c:v>
                </c:pt>
                <c:pt idx="176">
                  <c:v>230.942992</c:v>
                </c:pt>
                <c:pt idx="177">
                  <c:v>223.056690</c:v>
                </c:pt>
                <c:pt idx="178">
                  <c:v>214.948876</c:v>
                </c:pt>
                <c:pt idx="179">
                  <c:v>206.627552</c:v>
                </c:pt>
                <c:pt idx="180">
                  <c:v>198.100930</c:v>
                </c:pt>
                <c:pt idx="181">
                  <c:v>189.377425</c:v>
                </c:pt>
                <c:pt idx="182">
                  <c:v>180.465645</c:v>
                </c:pt>
                <c:pt idx="183">
                  <c:v>171.374386</c:v>
                </c:pt>
                <c:pt idx="184">
                  <c:v>162.112619</c:v>
                </c:pt>
                <c:pt idx="185">
                  <c:v>152.689485</c:v>
                </c:pt>
                <c:pt idx="186">
                  <c:v>143.114284</c:v>
                </c:pt>
                <c:pt idx="187">
                  <c:v>133.396464</c:v>
                </c:pt>
                <c:pt idx="188">
                  <c:v>123.545616</c:v>
                </c:pt>
                <c:pt idx="189">
                  <c:v>113.571463</c:v>
                </c:pt>
                <c:pt idx="190">
                  <c:v>103.483846</c:v>
                </c:pt>
                <c:pt idx="191">
                  <c:v>93.292721</c:v>
                </c:pt>
                <c:pt idx="192">
                  <c:v>83.008147</c:v>
                </c:pt>
                <c:pt idx="193">
                  <c:v>72.640271</c:v>
                </c:pt>
                <c:pt idx="194">
                  <c:v>62.199327</c:v>
                </c:pt>
                <c:pt idx="195">
                  <c:v>51.695618</c:v>
                </c:pt>
                <c:pt idx="196">
                  <c:v>41.139510</c:v>
                </c:pt>
                <c:pt idx="197">
                  <c:v>30.541421</c:v>
                </c:pt>
                <c:pt idx="198">
                  <c:v>19.911809</c:v>
                </c:pt>
                <c:pt idx="199">
                  <c:v>9.261165</c:v>
                </c:pt>
                <c:pt idx="200">
                  <c:v>0</c:v>
                </c:pt>
              </c:numCache>
            </c:numRef>
          </c:y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  <c:max val="20.000000"/>
        </c:scaling>
        <c:delete val="0"/>
        <c:axPos val="b"/>
        <c:title>
          <c:tx>
            <c:rich>
              <a:bodyPr/>
              <a:lstStyle/>
              <a:p>
                <a:pPr>
                  <a:defRPr lang="en-gb" sz="1400" b="1" i="0" u="none" strike="noStrike">
                    <a:solidFill>
                      <a:srgbClr val="000000"/>
                    </a:solidFill>
                    <a:latin typeface="Arial"/>
                  </a:defRPr>
                </a:pPr>
                <a:r>
                  <a:t>Time (mS)</a:t>
                </a:r>
              </a:p>
            </c:rich>
          </c:tx>
          <c:layout>
            <c:manualLayout>
              <c:xMode val="edge"/>
              <c:yMode val="edge"/>
              <c:wMode val="factor"/>
              <c:hMode val="factor"/>
              <c:x val="0.416500"/>
              <c:y val="0.554000"/>
              <c:w val="0.150500"/>
              <c:h val="0.054500"/>
            </c:manualLayout>
          </c:layout>
          <c:spPr>
            <a:noFill/>
            <a:ln>
              <a:noFill/>
            </a:ln>
          </c:spPr>
        </c:title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en-gb" sz="1200" b="0" i="0" u="none" strike="noStrike">
                <a:solidFill>
                  <a:srgbClr val="000000"/>
                </a:solidFill>
                <a:latin typeface="Arial"/>
              </a:defRPr>
            </a:pPr>
          </a:p>
        </c:txPr>
        <c:crossAx val="11"/>
        <c:crosses val="autoZero"/>
        <c:majorUnit val="1.000000"/>
      </c:valAx>
      <c:valAx>
        <c:axId val="11"/>
        <c:scaling>
          <c:orientation val="minMax"/>
        </c:scaling>
        <c:delete val="0"/>
        <c:axPos val="l"/>
        <c:majorGridlines/>
        <c:title>
          <c:tx>
            <c:rich>
              <a:bodyPr rot="16200000"/>
              <a:lstStyle/>
              <a:p>
                <a:pPr>
                  <a:defRPr lang="en-gb" sz="1400" b="1" i="0" u="none" strike="noStrike">
                    <a:solidFill>
                      <a:srgbClr val="000000"/>
                    </a:solidFill>
                    <a:latin typeface="Arial"/>
                  </a:defRPr>
                </a:pPr>
                <a:r>
                  <a:t>Input and Output (Volts)</a:t>
                </a:r>
              </a:p>
            </c:rich>
          </c:tx>
          <c:layout/>
          <c:spPr>
            <a:noFill/>
            <a:ln>
              <a:noFill/>
            </a:ln>
          </c:spPr>
        </c:title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en-gb" sz="1200" b="0" i="0" u="none" strike="noStrike">
                <a:solidFill>
                  <a:srgbClr val="000000"/>
                </a:solidFill>
                <a:latin typeface="Arial"/>
              </a:defRPr>
            </a:pPr>
          </a:p>
        </c:txPr>
        <c:crossAx val="10"/>
        <c:crosses val="autoZero"/>
      </c:valAx>
    </c:plotArea>
    <c:plotVisOnly val="1"/>
    <c:dispBlanksAs val="gap"/>
  </c:chart>
  <c:spPr/>
  <c:txPr>
    <a:bodyPr anchor="ctr" anchorCtr="1" rot="0"/>
    <a:lstStyle/>
    <a:p>
      <a:pPr>
        <a:defRPr lang="en-gb" sz="2420" b="0" i="0" u="none" strike="noStrike">
          <a:solidFill>
            <a:srgbClr val="000000"/>
          </a:solidFill>
          <a:latin typeface="Arial"/>
        </a:defRPr>
      </a:pPr>
    </a:p>
  </c:txPr>
  <c:extLst>
    <c:ext xmlns:sm="smo" uri="smo">
      <sm:colorScheme xmlns:sm="smo" id="1575401858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75565</xdr:colOff>
      <xdr:row>3</xdr:row>
      <xdr:rowOff>161290</xdr:rowOff>
    </xdr:from>
    <xdr:to>
      <xdr:col>19</xdr:col>
      <xdr:colOff>388620</xdr:colOff>
      <xdr:row>38</xdr:row>
      <xdr:rowOff>0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1"/>
  <sheetViews>
    <sheetView tabSelected="1" view="normal" workbookViewId="0">
      <selection activeCell="A1" sqref="A1"/>
    </sheetView>
  </sheetViews>
  <sheetFormatPr defaultRowHeight="13.45"/>
  <cols>
    <col min="2" max="5" width="9.144144" customWidth="1"/>
  </cols>
  <sheetData>
    <row r="1" spans="1:1">
      <c r="A1" s="14" t="s">
        <v>0</v>
      </c>
    </row>
    <row r="2" spans="1:1">
      <c r="A2" s="14" t="s">
        <v>1</v>
      </c>
    </row>
    <row r="4" spans="1:4">
      <c r="A4" t="s">
        <v>2</v>
      </c>
      <c r="B4" t="n">
        <v>240</v>
      </c>
      <c r="D4" t="s">
        <v>3</v>
      </c>
    </row>
    <row r="5" spans="1:4">
      <c r="A5" t="s">
        <v>4</v>
      </c>
      <c r="B5" t="n">
        <v>1.39999999999999991</v>
      </c>
      <c r="D5" t="s">
        <v>3</v>
      </c>
    </row>
    <row r="6" spans="1:7">
      <c r="A6" t="s">
        <v>5</v>
      </c>
      <c r="B6" t="n">
        <v>2.5</v>
      </c>
      <c r="D6" t="s">
        <v>3</v>
      </c>
      <c r="F6" s="12" t="s">
        <v>6</v>
      </c>
      <c r="G6" s="13"/>
    </row>
    <row r="7" spans="1:7">
      <c r="A7" t="s">
        <v>7</v>
      </c>
      <c r="B7">
        <f>470+620</f>
        <v>1090</v>
      </c>
      <c r="D7" t="s">
        <v>8</v>
      </c>
      <c r="F7" s="2">
        <f>AVERAGE(F11:F110)</f>
        <v>12074.9716576151568</v>
      </c>
      <c r="G7" s="2">
        <f>AVERAGE(G11:G110)</f>
        <v>57600.0000000005239</v>
      </c>
    </row>
    <row r="8" spans="1:8">
      <c r="A8" t="s">
        <v>9</v>
      </c>
      <c r="B8" t="n">
        <v>11</v>
      </c>
      <c r="D8" t="s">
        <v>8</v>
      </c>
      <c r="E8" s="4" t="s">
        <v>10</v>
      </c>
      <c r="F8" s="16">
        <f>SQRT(F7)</f>
        <v>109.886175916787437</v>
      </c>
      <c r="G8" s="15">
        <f>SQRT(G7)</f>
        <v>240.00000000000108</v>
      </c>
      <c r="H8" t="s">
        <v>11</v>
      </c>
    </row>
    <row r="10" spans="1:7" s="3" customFormat="1">
      <c r="A10" s="11" t="s">
        <v>12</v>
      </c>
      <c r="B10" s="11" t="s">
        <v>13</v>
      </c>
      <c r="C10" s="11" t="s">
        <v>14</v>
      </c>
      <c r="D10" s="11" t="s">
        <v>15</v>
      </c>
      <c r="E10" s="11" t="s">
        <v>16</v>
      </c>
      <c r="F10" s="11" t="s">
        <v>17</v>
      </c>
      <c r="G10" s="11" t="s">
        <v>18</v>
      </c>
    </row>
    <row r="11" spans="1:7">
      <c r="A11" s="1" t="n">
        <v>0</v>
      </c>
      <c r="B11" s="1">
        <f aca="1">Vmains*SQRT(2)*SIN(2*PI()*50*A11/1000)</f>
        <v>0</v>
      </c>
      <c r="C11" s="1">
        <f aca="1">MAX(0,ABS(B11)-Vrect)</f>
        <v>0</v>
      </c>
      <c r="D11" s="10">
        <f aca="1">C11*Rbot/(Rtop+Rbot)</f>
        <v>0</v>
      </c>
      <c r="E11" s="1">
        <f aca="1">IF(D11&lt;Vref,C11,0)</f>
        <v>0</v>
      </c>
      <c r="F11" s="2">
        <f>E11^2</f>
        <v>0</v>
      </c>
      <c r="G11" s="2">
        <f>B11^2</f>
        <v>0</v>
      </c>
    </row>
    <row r="12" spans="1:7">
      <c r="A12" s="1" t="n">
        <v>0.1</v>
      </c>
      <c r="B12" s="1">
        <f aca="1">Vmains*SQRT(2)*SIN(2*PI()*50*A12/1000)</f>
        <v>10.6611651582534215</v>
      </c>
      <c r="C12" s="1">
        <f aca="1">MAX(0,ABS(B12)-Vrect)</f>
        <v>9.26116515825339981</v>
      </c>
      <c r="D12" s="10">
        <f aca="1">C12*Rbot/(Rtop+Rbot)</f>
        <v>0.0925275356410417871</v>
      </c>
      <c r="E12" s="1">
        <f aca="1">IF(D12&lt;Vref,C12,0)</f>
        <v>9.26116515825339981</v>
      </c>
      <c r="F12" s="2">
        <f>E12^2</f>
        <v>85.769180088446717</v>
      </c>
      <c r="G12" s="2">
        <f>B12^2</f>
        <v>113.660442531556242</v>
      </c>
    </row>
    <row r="13" spans="1:7">
      <c r="A13" s="1" t="n">
        <v>0.2</v>
      </c>
      <c r="B13" s="1">
        <f aca="1">Vmains*SQRT(2)*SIN(2*PI()*50*A13/1000)</f>
        <v>21.3118090336337858</v>
      </c>
      <c r="C13" s="1">
        <f aca="1">MAX(0,ABS(B13)-Vrect)</f>
        <v>19.9118090336338014</v>
      </c>
      <c r="D13" s="10">
        <f aca="1">C13*Rbot/(Rtop+Rbot)</f>
        <v>0.198937238301518615</v>
      </c>
      <c r="E13" s="1">
        <f aca="1">IF(D13&lt;Vref,C13,0)</f>
        <v>19.9118090336338014</v>
      </c>
      <c r="F13" s="2">
        <f>E13^2</f>
        <v>396.480138991900674</v>
      </c>
      <c r="G13" s="2">
        <f>B13^2</f>
        <v>454.193204286075229</v>
      </c>
    </row>
    <row r="14" spans="1:7">
      <c r="A14" s="1" t="n">
        <v>0.3</v>
      </c>
      <c r="B14" s="1">
        <f aca="1">Vmains*SQRT(2)*SIN(2*PI()*50*A14/1000)</f>
        <v>31.9414207265038925</v>
      </c>
      <c r="C14" s="1">
        <f aca="1">MAX(0,ABS(B14)-Vrect)</f>
        <v>30.5414207265039011</v>
      </c>
      <c r="D14" s="10">
        <f aca="1">C14*Rbot/(Rtop+Rbot)</f>
        <v>0.305136810164889205</v>
      </c>
      <c r="E14" s="1">
        <f aca="1">IF(D14&lt;Vref,C14,0)</f>
        <v>30.5414207265039011</v>
      </c>
      <c r="F14" s="2">
        <f>E14^2</f>
        <v>932.778379993322119</v>
      </c>
      <c r="G14" s="2">
        <f>B14^2</f>
        <v>1020.25435802753293</v>
      </c>
    </row>
    <row r="15" spans="1:7">
      <c r="A15" s="1" t="n">
        <v>0.4</v>
      </c>
      <c r="B15" s="1">
        <f aca="1">Vmains*SQRT(2)*SIN(2*PI()*50*A15/1000)</f>
        <v>42.5395100934517387</v>
      </c>
      <c r="C15" s="1">
        <f aca="1">MAX(0,ABS(B15)-Vrect)</f>
        <v>41.1395100934517046</v>
      </c>
      <c r="D15" s="10">
        <f aca="1">C15*Rbot/(Rtop+Rbot)</f>
        <v>0.41102144507535785</v>
      </c>
      <c r="E15" s="1">
        <f aca="1">IF(D15&lt;Vref,C15,0)</f>
        <v>41.1395100934517046</v>
      </c>
      <c r="F15" s="2">
        <f>E15^2</f>
        <v>1692.45929072921399</v>
      </c>
      <c r="G15" s="2">
        <f>B15^2</f>
        <v>1809.60991899087935</v>
      </c>
    </row>
    <row r="16" spans="1:7">
      <c r="A16" s="1" t="n">
        <v>0.5</v>
      </c>
      <c r="B16" s="1">
        <f aca="1">Vmains*SQRT(2)*SIN(2*PI()*50*A16/1000)</f>
        <v>53.0956180997940663</v>
      </c>
      <c r="C16" s="1">
        <f aca="1">MAX(0,ABS(B16)-Vrect)</f>
        <v>51.6956180997941033</v>
      </c>
      <c r="D16" s="10">
        <f aca="1">C16*Rbot/(Rtop+Rbot)</f>
        <v>0.516486647681866451</v>
      </c>
      <c r="E16" s="1">
        <f aca="1">IF(D16&lt;Vref,C16,0)</f>
        <v>51.6956180997941033</v>
      </c>
      <c r="F16" s="2">
        <f>E16^2</f>
        <v>2672.43693071975986</v>
      </c>
      <c r="G16" s="2">
        <f>B16^2</f>
        <v>2819.14466139918295</v>
      </c>
    </row>
    <row r="17" spans="1:7">
      <c r="A17" s="1" t="n">
        <v>0.6</v>
      </c>
      <c r="B17" s="1">
        <f aca="1">Vmains*SQRT(2)*SIN(2*PI()*50*A17/1000)</f>
        <v>63.5993271413835046</v>
      </c>
      <c r="C17" s="1">
        <f aca="1">MAX(0,ABS(B17)-Vrect)</f>
        <v>62.1993271413834989</v>
      </c>
      <c r="D17" s="10">
        <f aca="1">C17*Rbot/(Rtop+Rbot)</f>
        <v>0.621428336562415051</v>
      </c>
      <c r="E17" s="1">
        <f aca="1">IF(D17&lt;Vref,C17,0)</f>
        <v>62.1993271413834989</v>
      </c>
      <c r="F17" s="2">
        <f>E17^2</f>
        <v>3868.75629684084606</v>
      </c>
      <c r="G17" s="2">
        <f>B17^2</f>
        <v>4044.87441283671978</v>
      </c>
    </row>
    <row r="18" spans="1:7">
      <c r="A18" s="1" t="n">
        <v>0.7</v>
      </c>
      <c r="B18" s="1">
        <f aca="1">Vmains*SQRT(2)*SIN(2*PI()*50*A18/1000)</f>
        <v>74.0402713255245146</v>
      </c>
      <c r="C18" s="1">
        <f aca="1">MAX(0,ABS(B18)-Vrect)</f>
        <v>72.6402713255244947</v>
      </c>
      <c r="D18" s="10">
        <f aca="1">C18*Rbot/(Rtop+Rbot)</f>
        <v>0.725742946939845623</v>
      </c>
      <c r="E18" s="1">
        <f aca="1">IF(D18&lt;Vref,C18,0)</f>
        <v>72.6402713255244947</v>
      </c>
      <c r="F18" s="2">
        <f>E18^2</f>
        <v>5276.60901824581651</v>
      </c>
      <c r="G18" s="2">
        <f>B18^2</f>
        <v>5481.96177795728545</v>
      </c>
    </row>
    <row r="19" spans="1:7">
      <c r="A19" s="1" t="n">
        <v>0.8</v>
      </c>
      <c r="B19" s="1">
        <f aca="1">Vmains*SQRT(2)*SIN(2*PI()*50*A19/1000)</f>
        <v>84.4081467008573867</v>
      </c>
      <c r="C19" s="1">
        <f aca="1">MAX(0,ABS(B19)-Vrect)</f>
        <v>83.0081467008573952</v>
      </c>
      <c r="D19" s="10">
        <f aca="1">C19*Rbot/(Rtop+Rbot)</f>
        <v>0.829327532887766594</v>
      </c>
      <c r="E19" s="1">
        <f aca="1">IF(D19&lt;Vref,C19,0)</f>
        <v>83.0081467008573952</v>
      </c>
      <c r="F19" s="2">
        <f>E19^2</f>
        <v>6890.35241871106246</v>
      </c>
      <c r="G19" s="2">
        <f>B19^2</f>
        <v>7124.73522947346373</v>
      </c>
    </row>
    <row r="20" spans="1:7">
      <c r="A20" s="1" t="n">
        <v>0.9</v>
      </c>
      <c r="B20" s="1">
        <f aca="1">Vmains*SQRT(2)*SIN(2*PI()*50*A20/1000)</f>
        <v>94.6927214261158383</v>
      </c>
      <c r="C20" s="1">
        <f aca="1">MAX(0,ABS(B20)-Vrect)</f>
        <v>93.2927214261158895</v>
      </c>
      <c r="D20" s="10">
        <f aca="1">C20*Rbot/(Rtop+Rbot)</f>
        <v>0.932079868925776545</v>
      </c>
      <c r="E20" s="1">
        <f aca="1">IF(D20&lt;Vref,C20,0)</f>
        <v>93.2927214261158895</v>
      </c>
      <c r="F20" s="2">
        <f>E20^2</f>
        <v>8703.53187109086502</v>
      </c>
      <c r="G20" s="2">
        <f>B20^2</f>
        <v>8966.71149108398822</v>
      </c>
    </row>
    <row r="21" spans="1:7">
      <c r="A21" s="1" t="n">
        <v>1</v>
      </c>
      <c r="B21" s="1">
        <f aca="1">Vmains*SQRT(2)*SIN(2*PI()*50*A21/1000)</f>
        <v>104.883845867717284</v>
      </c>
      <c r="C21" s="1">
        <f aca="1">MAX(0,ABS(B21)-Vrect)</f>
        <v>103.483845867716994</v>
      </c>
      <c r="D21" s="10">
        <f aca="1">C21*Rbot/(Rtop+Rbot)</f>
        <v>1.03389855090362381</v>
      </c>
      <c r="E21" s="1">
        <f aca="1">IF(D21&lt;Vref,C21,0)</f>
        <v>103.483845867716994</v>
      </c>
      <c r="F21" s="2">
        <f>E21^2</f>
        <v>10708.9063555734083</v>
      </c>
      <c r="G21" s="2">
        <f>B21^2</f>
        <v>11000.621124003017</v>
      </c>
    </row>
    <row r="22" spans="1:7">
      <c r="A22" s="1" t="n">
        <v>1.10000000000000009</v>
      </c>
      <c r="B22" s="1">
        <f aca="1">Vmains*SQRT(2)*SIN(2*PI()*50*A22/1000)</f>
        <v>114.971462616227527</v>
      </c>
      <c r="C22" s="1">
        <f aca="1">MAX(0,ABS(B22)-Vrect)</f>
        <v>113.57146261622799</v>
      </c>
      <c r="D22" s="10">
        <f aca="1">C22*Rbot/(Rtop+Rbot)</f>
        <v>1.134683096074941</v>
      </c>
      <c r="E22" s="1">
        <f aca="1">IF(D22&lt;Vref,C22,0)</f>
        <v>113.57146261622799</v>
      </c>
      <c r="F22" s="2">
        <f>E22^2</f>
        <v>12898.4771207892754</v>
      </c>
      <c r="G22" s="2">
        <f>B22^2</f>
        <v>13218.4372161147112</v>
      </c>
    </row>
    <row r="23" spans="1:7">
      <c r="A23" s="1" t="n">
        <v>1.19999999999999996</v>
      </c>
      <c r="B23" s="1">
        <f aca="1">Vmains*SQRT(2)*SIN(2*PI()*50*A23/1000)</f>
        <v>124.945616411808572</v>
      </c>
      <c r="C23" s="1">
        <f aca="1">MAX(0,ABS(B23)-Vrect)</f>
        <v>123.545616411808993</v>
      </c>
      <c r="D23" s="10">
        <f aca="1">C23*Rbot/(Rtop+Rbot)</f>
        <v>1.23433404226148968</v>
      </c>
      <c r="E23" s="1">
        <f aca="1">IF(D23&lt;Vref,C23,0)</f>
        <v>123.545616411808993</v>
      </c>
      <c r="F23" s="2">
        <f>E23^2</f>
        <v>15263.519334573848</v>
      </c>
      <c r="G23" s="2">
        <f>B23^2</f>
        <v>15611.4070605269135</v>
      </c>
    </row>
    <row r="24" spans="1:7">
      <c r="A24" s="1" t="n">
        <v>1.30000000000000004</v>
      </c>
      <c r="B24" s="1">
        <f aca="1">Vmains*SQRT(2)*SIN(2*PI()*50*A24/1000)</f>
        <v>134.796463968858234</v>
      </c>
      <c r="C24" s="1">
        <f aca="1">MAX(0,ABS(B24)-Vrect)</f>
        <v>133.396463968858001</v>
      </c>
      <c r="D24" s="10">
        <f aca="1">C24*Rbot/(Rtop+Rbot)</f>
        <v>1.33275304601039069</v>
      </c>
      <c r="E24" s="1">
        <f aca="1">IF(D24&lt;Vref,C24,0)</f>
        <v>133.396463968858001</v>
      </c>
      <c r="F24" s="2">
        <f>E24^2</f>
        <v>17794.6165993948307</v>
      </c>
      <c r="G24" s="2">
        <f>B24^2</f>
        <v>18170.0866985076354</v>
      </c>
    </row>
    <row r="25" spans="1:7">
      <c r="A25" s="1" t="n">
        <v>1.39999999999999991</v>
      </c>
      <c r="B25" s="1">
        <f aca="1">Vmains*SQRT(2)*SIN(2*PI()*50*A25/1000)</f>
        <v>144.514283690144822</v>
      </c>
      <c r="C25" s="1">
        <f aca="1">MAX(0,ABS(B25)-Vrect)</f>
        <v>143.114283690144987</v>
      </c>
      <c r="D25" s="10">
        <f aca="1">C25*Rbot/(Rtop+Rbot)</f>
        <v>1.42984297964722966</v>
      </c>
      <c r="E25" s="1">
        <f aca="1">IF(D25&lt;Vref,C25,0)</f>
        <v>143.114283690144987</v>
      </c>
      <c r="F25" s="2">
        <f>E25^2</f>
        <v>20481.6981961433012</v>
      </c>
      <c r="G25" s="2">
        <f>B25^2</f>
        <v>20884.3781904757052</v>
      </c>
    </row>
    <row r="26" spans="1:7">
      <c r="A26" s="1" t="n">
        <v>1.5</v>
      </c>
      <c r="B26" s="1">
        <f aca="1">Vmains*SQRT(2)*SIN(2*PI()*50*A26/1000)</f>
        <v>154.089485260850097</v>
      </c>
      <c r="C26" s="1">
        <f aca="1">MAX(0,ABS(B26)-Vrect)</f>
        <v>152.689485260850006</v>
      </c>
      <c r="D26" s="10">
        <f aca="1">C26*Rbot/(Rtop+Rbot)</f>
        <v>1.52550802712929157</v>
      </c>
      <c r="E26" s="1">
        <f aca="1">IF(D26&lt;Vref,C26,0)</f>
        <v>152.689485260850006</v>
      </c>
      <c r="F26" s="2">
        <f>E26^2</f>
        <v>23314.0789092233317</v>
      </c>
      <c r="G26" s="2">
        <f>B26^2</f>
        <v>23743.5694679537119</v>
      </c>
    </row>
    <row r="27" spans="1:7">
      <c r="A27" s="1" t="n">
        <v>1.60000000000000009</v>
      </c>
      <c r="B27" s="1">
        <f aca="1">Vmains*SQRT(2)*SIN(2*PI()*50*A27/1000)</f>
        <v>163.512619113051812</v>
      </c>
      <c r="C27" s="1">
        <f aca="1">MAX(0,ABS(B27)-Vrect)</f>
        <v>162.112619113052006</v>
      </c>
      <c r="D27" s="10">
        <f aca="1">C27*Rbot/(Rtop+Rbot)</f>
        <v>1.61965377860451394</v>
      </c>
      <c r="E27" s="1">
        <f aca="1">IF(D27&lt;Vref,C27,0)</f>
        <v>162.112619113052006</v>
      </c>
      <c r="F27" s="2">
        <f>E27^2</f>
        <v>26280.5012756934739</v>
      </c>
      <c r="G27" s="2">
        <f>B27^2</f>
        <v>26736.3766092100232</v>
      </c>
    </row>
    <row r="28" spans="1:7">
      <c r="A28" s="1" t="n">
        <v>1.7</v>
      </c>
      <c r="B28" s="1">
        <f aca="1">Vmains*SQRT(2)*SIN(2*PI()*50*A28/1000)</f>
        <v>172.774385751306824</v>
      </c>
      <c r="C28" s="1">
        <f aca="1">MAX(0,ABS(B28)-Vrect)</f>
        <v>171.374385751306988</v>
      </c>
      <c r="D28" s="10">
        <f aca="1">C28*Rbot/(Rtop+Rbot)</f>
        <v>1.71218732358254311</v>
      </c>
      <c r="E28" s="1">
        <f aca="1">IF(D28&lt;Vref,C28,0)</f>
        <v>171.374385751306988</v>
      </c>
      <c r="F28" s="2">
        <f>E28^2</f>
        <v>29369.1800916377724</v>
      </c>
      <c r="G28" s="2">
        <f>B28^2</f>
        <v>29850.9883717414341</v>
      </c>
    </row>
    <row r="29" spans="1:7">
      <c r="A29" s="1" t="n">
        <v>1.8</v>
      </c>
      <c r="B29" s="1">
        <f aca="1">Vmains*SQRT(2)*SIN(2*PI()*50*A29/1000)</f>
        <v>181.865644930129605</v>
      </c>
      <c r="C29" s="1">
        <f aca="1">MAX(0,ABS(B29)-Vrect)</f>
        <v>180.465644930129997</v>
      </c>
      <c r="D29" s="10">
        <f aca="1">C29*Rbot/(Rtop+Rbot)</f>
        <v>1.80301734262618538</v>
      </c>
      <c r="E29" s="1">
        <f aca="1">IF(D29&lt;Vref,C29,0)</f>
        <v>180.465644930129997</v>
      </c>
      <c r="F29" s="2">
        <f>E29^2</f>
        <v>32567.8490000477541</v>
      </c>
      <c r="G29" s="2">
        <f>B29^2</f>
        <v>33075.1128058521208</v>
      </c>
    </row>
    <row r="30" spans="1:7">
      <c r="A30" s="1" t="n">
        <v>1.9</v>
      </c>
      <c r="B30" s="1">
        <f aca="1">Vmains*SQRT(2)*SIN(2*PI()*50*A30/1000)</f>
        <v>190.777424674311845</v>
      </c>
      <c r="C30" s="1">
        <f aca="1">MAX(0,ABS(B30)-Vrect)</f>
        <v>189.377424674311982</v>
      </c>
      <c r="D30" s="10">
        <f aca="1">C30*Rbot/(Rtop+Rbot)</f>
        <v>1.89205419747268841</v>
      </c>
      <c r="E30" s="1">
        <f aca="1">IF(D30&lt;Vref,C30,0)</f>
        <v>189.377424674311982</v>
      </c>
      <c r="F30" s="2">
        <f>E30^2</f>
        <v>35863.8089762747186</v>
      </c>
      <c r="G30" s="2">
        <f>B30^2</f>
        <v>36396.025765362785</v>
      </c>
    </row>
    <row r="31" spans="1:7">
      <c r="A31" s="1" t="n">
        <v>2</v>
      </c>
      <c r="B31" s="1">
        <f aca="1">Vmains*SQRT(2)*SIN(2*PI()*50*A31/1000)</f>
        <v>199.500930133178315</v>
      </c>
      <c r="C31" s="1">
        <f aca="1">MAX(0,ABS(B31)-Vrect)</f>
        <v>198.100930133177997</v>
      </c>
      <c r="D31" s="10">
        <f aca="1">C31*Rbot/(Rtop+Rbot)</f>
        <v>1.97921001949587669</v>
      </c>
      <c r="E31" s="1">
        <f aca="1">IF(D31&lt;Vref,C31,0)</f>
        <v>198.100930133177997</v>
      </c>
      <c r="F31" s="2">
        <f>E31^2</f>
        <v>39243.9785196302691</v>
      </c>
      <c r="G31" s="2">
        <f>B31^2</f>
        <v>39800.6211240031698</v>
      </c>
    </row>
    <row r="32" spans="1:7">
      <c r="A32" s="1" t="n">
        <v>2.10000000000000009</v>
      </c>
      <c r="B32" s="1">
        <f aca="1">Vmains*SQRT(2)*SIN(2*PI()*50*A32/1000)</f>
        <v>208.027552260042256</v>
      </c>
      <c r="C32" s="1">
        <f aca="1">MAX(0,ABS(B32)-Vrect)</f>
        <v>206.627552260041995</v>
      </c>
      <c r="D32" s="10">
        <f aca="1">C32*Rbot/(Rtop+Rbot)</f>
        <v>2.06439879642185309</v>
      </c>
      <c r="E32" s="1">
        <f aca="1">IF(D32&lt;Vref,C32,0)</f>
        <v>206.627552260041995</v>
      </c>
      <c r="F32" s="2">
        <f>E32^2</f>
        <v>42694.945352976385</v>
      </c>
      <c r="G32" s="2">
        <f>B32^2</f>
        <v>43275.4624993045072</v>
      </c>
    </row>
    <row r="33" spans="1:7">
      <c r="A33" s="1" t="n">
        <v>2.20000000000000018</v>
      </c>
      <c r="B33" s="1">
        <f aca="1">Vmains*SQRT(2)*SIN(2*PI()*50*A33/1000)</f>
        <v>216.348876308296298</v>
      </c>
      <c r="C33" s="1">
        <f aca="1">MAX(0,ABS(B33)-Vrect)</f>
        <v>214.948876308296008</v>
      </c>
      <c r="D33" s="10">
        <f aca="1">C33*Rbot/(Rtop+Rbot)</f>
        <v>2.14753645721276998</v>
      </c>
      <c r="E33" s="1">
        <f aca="1">IF(D33&lt;Vref,C33,0)</f>
        <v>214.948876308296008</v>
      </c>
      <c r="F33" s="2">
        <f>E33^2</f>
        <v>46203.0194261991346</v>
      </c>
      <c r="G33" s="2">
        <f>B33^2</f>
        <v>46806.8362798623712</v>
      </c>
    </row>
    <row r="34" spans="1:7">
      <c r="A34" s="1" t="n">
        <v>2.29999999999999982</v>
      </c>
      <c r="B34" s="1">
        <f aca="1">Vmains*SQRT(2)*SIN(2*PI()*50*A34/1000)</f>
        <v>224.456690135750819</v>
      </c>
      <c r="C34" s="1">
        <f aca="1">MAX(0,ABS(B34)-Vrect)</f>
        <v>223.056690135750983</v>
      </c>
      <c r="D34" s="10">
        <f aca="1">C34*Rbot/(Rtop+Rbot)</f>
        <v>2.22854095503475014</v>
      </c>
      <c r="E34" s="1">
        <f aca="1">IF(D34&lt;Vref,C34,0)</f>
        <v>223.056690135750983</v>
      </c>
      <c r="F34" s="2">
        <f>E34^2</f>
        <v>49754.28701431644</v>
      </c>
      <c r="G34" s="2">
        <f>B34^2</f>
        <v>50380.8057466965329</v>
      </c>
    </row>
    <row r="35" spans="1:7">
      <c r="A35" s="1" t="n">
        <v>2.39999999999999991</v>
      </c>
      <c r="B35" s="1">
        <f aca="1">Vmains*SQRT(2)*SIN(2*PI()*50*A35/1000)</f>
        <v>232.342992309025362</v>
      </c>
      <c r="C35" s="1">
        <f aca="1">MAX(0,ABS(B35)-Vrect)</f>
        <v>230.942992309024987</v>
      </c>
      <c r="D35" s="10">
        <f aca="1">C35*Rbot/(Rtop+Rbot)</f>
        <v>2.30733234822822864</v>
      </c>
      <c r="E35" s="1">
        <f aca="1">IF(D35&lt;Vref,C35,0)</f>
        <v>230.942992309024987</v>
      </c>
      <c r="F35" s="2">
        <f>E35^2</f>
        <v>53334.6656966463779</v>
      </c>
      <c r="G35" s="2">
        <f>B35^2</f>
        <v>53983.2660751116491</v>
      </c>
    </row>
    <row r="36" spans="1:7">
      <c r="A36" s="1" t="n">
        <v>2.5</v>
      </c>
      <c r="B36" s="1">
        <f aca="1">Vmains*SQRT(2)*SIN(2*PI()*50*A36/1000)</f>
        <v>240.000000000000682</v>
      </c>
      <c r="C36" s="1">
        <f aca="1">MAX(0,ABS(B36)-Vrect)</f>
        <v>238.600000000000989</v>
      </c>
      <c r="D36" s="10">
        <f aca="1">C36*Rbot/(Rtop+Rbot)</f>
        <v>2.38383287920073572</v>
      </c>
      <c r="E36" s="1">
        <f aca="1">IF(D36&lt;Vref,C36,0)</f>
        <v>238.600000000000989</v>
      </c>
      <c r="F36" s="2">
        <f>E36^2</f>
        <v>56929.9600000004721</v>
      </c>
      <c r="G36" s="2">
        <f>B36^2</f>
        <v>57600.0000000004802</v>
      </c>
    </row>
    <row r="37" spans="1:7">
      <c r="A37" s="1" t="n">
        <v>2.60000000000000009</v>
      </c>
      <c r="B37" s="1">
        <f aca="1">Vmains*SQRT(2)*SIN(2*PI()*50*A37/1000)</f>
        <v>247.420156666527078</v>
      </c>
      <c r="C37" s="1">
        <f aca="1">MAX(0,ABS(B37)-Vrect)</f>
        <v>246.020156666526987</v>
      </c>
      <c r="D37" s="10">
        <f aca="1">C37*Rbot/(Rtop+Rbot)</f>
        <v>2.45796705116421466</v>
      </c>
      <c r="E37" s="1">
        <f aca="1">IF(D37&lt;Vref,C37,0)</f>
        <v>246.020156666526987</v>
      </c>
      <c r="F37" s="2">
        <f>E37^2</f>
        <v>60525.9174862224827</v>
      </c>
      <c r="G37" s="2">
        <f>B37^2</f>
        <v>61216.7339248887583</v>
      </c>
    </row>
    <row r="38" spans="1:7">
      <c r="A38" s="1" t="n">
        <v>2.70000000000000018</v>
      </c>
      <c r="B38" s="1">
        <f aca="1">Vmains*SQRT(2)*SIN(2*PI()*50*A38/1000)</f>
        <v>254.596139509821114</v>
      </c>
      <c r="C38" s="1">
        <f aca="1">MAX(0,ABS(B38)-Vrect)</f>
        <v>253.196139509820995</v>
      </c>
      <c r="D38" s="10">
        <f aca="1">C38*Rbot/(Rtop+Rbot)</f>
        <v>2.52966170264126244</v>
      </c>
      <c r="E38" s="1">
        <f aca="1">IF(D38&lt;Vref,C38,0)</f>
        <v>0</v>
      </c>
      <c r="F38" s="2">
        <f>E38^2</f>
        <v>0</v>
      </c>
      <c r="G38" s="2">
        <f>B38^2</f>
        <v>64819.1942533042384</v>
      </c>
    </row>
    <row r="39" spans="1:7">
      <c r="A39" s="1" t="n">
        <v>2.79999999999999982</v>
      </c>
      <c r="B39" s="1">
        <f aca="1">Vmains*SQRT(2)*SIN(2*PI()*50*A39/1000)</f>
        <v>261.520866701183479</v>
      </c>
      <c r="C39" s="1">
        <f aca="1">MAX(0,ABS(B39)-Vrect)</f>
        <v>260.120866701184013</v>
      </c>
      <c r="D39" s="10">
        <f aca="1">C39*Rbot/(Rtop+Rbot)</f>
        <v>2.59884607966668479</v>
      </c>
      <c r="E39" s="1">
        <f aca="1">IF(D39&lt;Vref,C39,0)</f>
        <v>0</v>
      </c>
      <c r="F39" s="2">
        <f>E39^2</f>
        <v>0</v>
      </c>
      <c r="G39" s="2">
        <f>B39^2</f>
        <v>68393.1637201384438</v>
      </c>
    </row>
    <row r="40" spans="1:7">
      <c r="A40" s="1" t="n">
        <v>2.9</v>
      </c>
      <c r="B40" s="1">
        <f aca="1">Vmains*SQRT(2)*SIN(2*PI()*50*A40/1000)</f>
        <v>268.187504370908528</v>
      </c>
      <c r="C40" s="1">
        <f aca="1">MAX(0,ABS(B40)-Vrect)</f>
        <v>266.787504370909005</v>
      </c>
      <c r="D40" s="10">
        <f aca="1">C40*Rbot/(Rtop+Rbot)</f>
        <v>2.66545190561307876</v>
      </c>
      <c r="E40" s="1">
        <f aca="1">IF(D40&lt;Vref,C40,0)</f>
        <v>0</v>
      </c>
      <c r="F40" s="2">
        <f>E40^2</f>
        <v>0</v>
      </c>
      <c r="G40" s="2">
        <f>B40^2</f>
        <v>71924.5375006963295</v>
      </c>
    </row>
    <row r="41" spans="1:7">
      <c r="A41" s="1" t="n">
        <v>3</v>
      </c>
      <c r="B41" s="1">
        <f aca="1">Vmains*SQRT(2)*SIN(2*PI()*50*A41/1000)</f>
        <v>274.589473352489279</v>
      </c>
      <c r="C41" s="1">
        <f aca="1">MAX(0,ABS(B41)-Vrect)</f>
        <v>273.189473352489017</v>
      </c>
      <c r="D41" s="10">
        <f aca="1">C41*Rbot/(Rtop+Rbot)</f>
        <v>2.72941344857164392</v>
      </c>
      <c r="E41" s="1">
        <f aca="1">IF(D41&lt;Vref,C41,0)</f>
        <v>0</v>
      </c>
      <c r="F41" s="2">
        <f>E41^2</f>
        <v>0</v>
      </c>
      <c r="G41" s="2">
        <f>B41^2</f>
        <v>75399.3788759972667</v>
      </c>
    </row>
    <row r="42" spans="1:7">
      <c r="A42" s="1" t="n">
        <v>3.10000000000000009</v>
      </c>
      <c r="B42" s="1">
        <f aca="1">Vmains*SQRT(2)*SIN(2*PI()*50*A42/1000)</f>
        <v>280.720455675459903</v>
      </c>
      <c r="C42" s="1">
        <f aca="1">MAX(0,ABS(B42)-Vrect)</f>
        <v>279.320455675460039</v>
      </c>
      <c r="D42" s="10">
        <f aca="1">C42*Rbot/(Rtop+Rbot)</f>
        <v>2.79066758622167121</v>
      </c>
      <c r="E42" s="1">
        <f aca="1">IF(D42&lt;Vref,C42,0)</f>
        <v>0</v>
      </c>
      <c r="F42" s="2">
        <f>E42^2</f>
        <v>0</v>
      </c>
      <c r="G42" s="2">
        <f>B42^2</f>
        <v>78803.9742346379062</v>
      </c>
    </row>
    <row r="43" spans="1:7">
      <c r="A43" s="1" t="n">
        <v>3.20000000000000018</v>
      </c>
      <c r="B43" s="1">
        <f aca="1">Vmains*SQRT(2)*SIN(2*PI()*50*A43/1000)</f>
        <v>286.574400800469903</v>
      </c>
      <c r="C43" s="1">
        <f aca="1">MAX(0,ABS(B43)-Vrect)</f>
        <v>285.174400800470039</v>
      </c>
      <c r="D43" s="10">
        <f aca="1">C43*Rbot/(Rtop+Rbot)</f>
        <v>2.84915386812458671</v>
      </c>
      <c r="E43" s="1">
        <f aca="1">IF(D43&lt;Vref,C43,0)</f>
        <v>0</v>
      </c>
      <c r="F43" s="2">
        <f>E43^2</f>
        <v>0</v>
      </c>
      <c r="G43" s="2">
        <f>B43^2</f>
        <v>82124.8871941484249</v>
      </c>
    </row>
    <row r="44" spans="1:7">
      <c r="A44" s="1" t="n">
        <v>3.29999999999999982</v>
      </c>
      <c r="B44" s="1">
        <f aca="1">Vmains*SQRT(2)*SIN(2*PI()*50*A44/1000)</f>
        <v>292.145531590437429</v>
      </c>
      <c r="C44" s="1">
        <f aca="1">MAX(0,ABS(B44)-Vrect)</f>
        <v>290.745531590436997</v>
      </c>
      <c r="D44" s="10">
        <f aca="1">C44*Rbot/(Rtop+Rbot)</f>
        <v>2.90481457538129906</v>
      </c>
      <c r="E44" s="1">
        <f aca="1">IF(D44&lt;Vref,C44,0)</f>
        <v>0</v>
      </c>
      <c r="F44" s="2">
        <f>E44^2</f>
        <v>0</v>
      </c>
      <c r="G44" s="2">
        <f>B44^2</f>
        <v>85349.0116282590025</v>
      </c>
    </row>
    <row r="45" spans="1:7">
      <c r="A45" s="1" t="n">
        <v>3.39999999999999991</v>
      </c>
      <c r="B45" s="1">
        <f aca="1">Vmains*SQRT(2)*SIN(2*PI()*50*A45/1000)</f>
        <v>297.428350011882571</v>
      </c>
      <c r="C45" s="1">
        <f aca="1">MAX(0,ABS(B45)-Vrect)</f>
        <v>296.028350011883049</v>
      </c>
      <c r="D45" s="10">
        <f aca="1">C45*Rbot/(Rtop+Rbot)</f>
        <v>2.95759477759374221</v>
      </c>
      <c r="E45" s="1">
        <f aca="1">IF(D45&lt;Vref,C45,0)</f>
        <v>0</v>
      </c>
      <c r="F45" s="2">
        <f>E45^2</f>
        <v>0</v>
      </c>
      <c r="G45" s="2">
        <f>B45^2</f>
        <v>88463.6233907911956</v>
      </c>
    </row>
    <row r="46" spans="1:7">
      <c r="A46" s="1" t="n">
        <v>3.5</v>
      </c>
      <c r="B46" s="1">
        <f aca="1">Vmains*SQRT(2)*SIN(2*PI()*50*A46/1000)</f>
        <v>302.417642560825698</v>
      </c>
      <c r="C46" s="1">
        <f aca="1">MAX(0,ABS(B46)-Vrect)</f>
        <v>301.017642560826005</v>
      </c>
      <c r="D46" s="10">
        <f aca="1">C46*Rbot/(Rtop+Rbot)</f>
        <v>3.00744238707455924</v>
      </c>
      <c r="E46" s="1">
        <f aca="1">IF(D46&lt;Vref,C46,0)</f>
        <v>0</v>
      </c>
      <c r="F46" s="2">
        <f>E46^2</f>
        <v>0</v>
      </c>
      <c r="G46" s="2">
        <f>B46^2</f>
        <v>91456.4305320475105</v>
      </c>
    </row>
    <row r="47" spans="1:7">
      <c r="A47" s="1" t="n">
        <v>3.60000000000000009</v>
      </c>
      <c r="B47" s="1">
        <f aca="1">Vmains*SQRT(2)*SIN(2*PI()*50*A47/1000)</f>
        <v>307.108485407884302</v>
      </c>
      <c r="C47" s="1">
        <f aca="1">MAX(0,ABS(B47)-Vrect)</f>
        <v>305.708485407884041</v>
      </c>
      <c r="D47" s="10">
        <f aca="1">C47*Rbot/(Rtop+Rbot)</f>
        <v>3.05430821025133525</v>
      </c>
      <c r="E47" s="1">
        <f aca="1">IF(D47&lt;Vref,C47,0)</f>
        <v>0</v>
      </c>
      <c r="F47" s="2">
        <f>E47^2</f>
        <v>0</v>
      </c>
      <c r="G47" s="2">
        <f>B47^2</f>
        <v>94315.6218095245131</v>
      </c>
    </row>
    <row r="48" spans="1:7">
      <c r="A48" s="1" t="n">
        <v>3.70000000000000018</v>
      </c>
      <c r="B48" s="1">
        <f aca="1">Vmains*SQRT(2)*SIN(2*PI()*50*A48/1000)</f>
        <v>311.496249257503791</v>
      </c>
      <c r="C48" s="1">
        <f aca="1">MAX(0,ABS(B48)-Vrect)</f>
        <v>310.096249257504041</v>
      </c>
      <c r="D48" s="10">
        <f aca="1">C48*Rbot/(Rtop+Rbot)</f>
        <v>3.09814599621484099</v>
      </c>
      <c r="E48" s="1">
        <f aca="1">IF(D48&lt;Vref,C48,0)</f>
        <v>0</v>
      </c>
      <c r="F48" s="2">
        <f>E48^2</f>
        <v>0</v>
      </c>
      <c r="G48" s="2">
        <f>B48^2</f>
        <v>97029.9133014930703</v>
      </c>
    </row>
    <row r="49" spans="1:7">
      <c r="A49" s="1" t="n">
        <v>3.79999999999999982</v>
      </c>
      <c r="B49" s="1">
        <f aca="1">Vmains*SQRT(2)*SIN(2*PI()*50*A49/1000)</f>
        <v>315.576603916503814</v>
      </c>
      <c r="C49" s="1">
        <f aca="1">MAX(0,ABS(B49)-Vrect)</f>
        <v>314.176603916504007</v>
      </c>
      <c r="D49" s="10">
        <f aca="1">C49*Rbot/(Rtop+Rbot)</f>
        <v>3.13891248236288822</v>
      </c>
      <c r="E49" s="1">
        <f aca="1">IF(D49&lt;Vref,C49,0)</f>
        <v>0</v>
      </c>
      <c r="F49" s="2">
        <f>E49^2</f>
        <v>0</v>
      </c>
      <c r="G49" s="2">
        <f>B49^2</f>
        <v>99588.5929394740378</v>
      </c>
    </row>
    <row r="50" spans="1:7">
      <c r="A50" s="1" t="n">
        <v>3.9</v>
      </c>
      <c r="B50" s="1">
        <f aca="1">Vmains*SQRT(2)*SIN(2*PI()*50*A50/1000)</f>
        <v>319.345522567463433</v>
      </c>
      <c r="C50" s="1">
        <f aca="1">MAX(0,ABS(B50)-Vrect)</f>
        <v>317.945522567463001</v>
      </c>
      <c r="D50" s="10">
        <f aca="1">C50*Rbot/(Rtop+Rbot)</f>
        <v>3.17656743709544953</v>
      </c>
      <c r="E50" s="1">
        <f aca="1">IF(D50&lt;Vref,C50,0)</f>
        <v>0</v>
      </c>
      <c r="F50" s="2">
        <f>E50^2</f>
        <v>0</v>
      </c>
      <c r="G50" s="2">
        <f>B50^2</f>
        <v>101981.562783886009</v>
      </c>
    </row>
    <row r="51" spans="1:7">
      <c r="A51" s="1" t="n">
        <v>4</v>
      </c>
      <c r="B51" s="1">
        <f aca="1">Vmains*SQRT(2)*SIN(2*PI()*50*A51/1000)</f>
        <v>322.799285742701159</v>
      </c>
      <c r="C51" s="1">
        <f aca="1">MAX(0,ABS(B51)-Vrect)</f>
        <v>321.399285742701011</v>
      </c>
      <c r="D51" s="10">
        <f aca="1">C51*Rbot/(Rtop+Rbot)</f>
        <v>3.21107369951835597</v>
      </c>
      <c r="E51" s="1">
        <f aca="1">IF(D51&lt;Vref,C51,0)</f>
        <v>0</v>
      </c>
      <c r="F51" s="2">
        <f>E51^2</f>
        <v>0</v>
      </c>
      <c r="G51" s="2">
        <f>B51^2</f>
        <v>104199.378875997922</v>
      </c>
    </row>
    <row r="52" spans="1:7">
      <c r="A52" s="1" t="n">
        <v>4.09999999999999964</v>
      </c>
      <c r="B52" s="1">
        <f aca="1">Vmains*SQRT(2)*SIN(2*PI()*50*A52/1000)</f>
        <v>325.93448499493968</v>
      </c>
      <c r="C52" s="1">
        <f aca="1">MAX(0,ABS(B52)-Vrect)</f>
        <v>324.534484994940044</v>
      </c>
      <c r="D52" s="10">
        <f aca="1">C52*Rbot/(Rtop+Rbot)</f>
        <v>3.24239721611656684</v>
      </c>
      <c r="E52" s="1">
        <f aca="1">IF(D52&lt;Vref,C52,0)</f>
        <v>0</v>
      </c>
      <c r="F52" s="2">
        <f>E52^2</f>
        <v>0</v>
      </c>
      <c r="G52" s="2">
        <f>B52^2</f>
        <v>106233.288508916783</v>
      </c>
    </row>
    <row r="53" spans="1:7">
      <c r="A53" s="1" t="n">
        <v>4.20000000000000018</v>
      </c>
      <c r="B53" s="1">
        <f aca="1">Vmains*SQRT(2)*SIN(2*PI()*50*A53/1000)</f>
        <v>328.748026261036728</v>
      </c>
      <c r="C53" s="1">
        <f aca="1">MAX(0,ABS(B53)-Vrect)</f>
        <v>327.348026261037035</v>
      </c>
      <c r="D53" s="10">
        <f aca="1">C53*Rbot/(Rtop+Rbot)</f>
        <v>3.27050707436095367</v>
      </c>
      <c r="E53" s="1">
        <f aca="1">IF(D53&lt;Vref,C53,0)</f>
        <v>0</v>
      </c>
      <c r="F53" s="2">
        <f>E53^2</f>
        <v>0</v>
      </c>
      <c r="G53" s="2">
        <f>B53^2</f>
        <v>108075.264770527487</v>
      </c>
    </row>
    <row r="54" spans="1:7">
      <c r="A54" s="1" t="n">
        <v>4.29999999999999982</v>
      </c>
      <c r="B54" s="1">
        <f aca="1">Vmains*SQRT(2)*SIN(2*PI()*50*A54/1000)</f>
        <v>331.237132915443851</v>
      </c>
      <c r="C54" s="1">
        <f aca="1">MAX(0,ABS(B54)-Vrect)</f>
        <v>329.837132915444045</v>
      </c>
      <c r="D54" s="10">
        <f aca="1">C54*Rbot/(Rtop+Rbot)</f>
        <v>3.2953755332151502</v>
      </c>
      <c r="E54" s="1">
        <f aca="1">IF(D54&lt;Vref,C54,0)</f>
        <v>0</v>
      </c>
      <c r="F54" s="2">
        <f>E54^2</f>
        <v>0</v>
      </c>
      <c r="G54" s="2">
        <f>B54^2</f>
        <v>109718.038222043528</v>
      </c>
    </row>
    <row r="55" spans="1:7">
      <c r="A55" s="1" t="n">
        <v>4.40000000000000036</v>
      </c>
      <c r="B55" s="1">
        <f aca="1">Vmains*SQRT(2)*SIN(2*PI()*50*A55/1000)</f>
        <v>333.399348510407492</v>
      </c>
      <c r="C55" s="1">
        <f aca="1">MAX(0,ABS(B55)-Vrect)</f>
        <v>331.999348510408026</v>
      </c>
      <c r="D55" s="10">
        <f aca="1">C55*Rbot/(Rtop+Rbot)</f>
        <v>3.31697805051270667</v>
      </c>
      <c r="E55" s="1">
        <f aca="1">IF(D55&lt;Vref,C55,0)</f>
        <v>0</v>
      </c>
      <c r="F55" s="2">
        <f>E55^2</f>
        <v>0</v>
      </c>
      <c r="G55" s="2">
        <f>B55^2</f>
        <v>111155.125587164497</v>
      </c>
    </row>
    <row r="56" spans="1:7">
      <c r="A56" s="1" t="n">
        <v>4.5</v>
      </c>
      <c r="B56" s="1">
        <f aca="1">Vmains*SQRT(2)*SIN(2*PI()*50*A56/1000)</f>
        <v>335.232539200182202</v>
      </c>
      <c r="C56" s="1">
        <f aca="1">MAX(0,ABS(B56)-Vrect)</f>
        <v>333.832539200181998</v>
      </c>
      <c r="D56" s="10">
        <f aca="1">C56*Rbot/(Rtop+Rbot)</f>
        <v>3.33529330717711181</v>
      </c>
      <c r="E56" s="1">
        <f aca="1">IF(D56&lt;Vref,C56,0)</f>
        <v>0</v>
      </c>
      <c r="F56" s="2">
        <f>E56^2</f>
        <v>0</v>
      </c>
      <c r="G56" s="2">
        <f>B56^2</f>
        <v>112380.855338601541</v>
      </c>
    </row>
    <row r="57" spans="1:7">
      <c r="A57" s="1" t="n">
        <v>4.59999999999999964</v>
      </c>
      <c r="B57" s="1">
        <f aca="1">Vmains*SQRT(2)*SIN(2*PI()*50*A57/1000)</f>
        <v>336.734895846880931</v>
      </c>
      <c r="C57" s="1">
        <f aca="1">MAX(0,ABS(B57)-Vrect)</f>
        <v>335.334895846881011</v>
      </c>
      <c r="D57" s="10">
        <f aca="1">C57*Rbot/(Rtop+Rbot)</f>
        <v>3.350303228261299</v>
      </c>
      <c r="E57" s="1">
        <f aca="1">IF(D57&lt;Vref,C57,0)</f>
        <v>0</v>
      </c>
      <c r="F57" s="2">
        <f>E57^2</f>
        <v>0</v>
      </c>
      <c r="G57" s="2">
        <f>B57^2</f>
        <v>113390.390081009784</v>
      </c>
    </row>
    <row r="58" spans="1:7">
      <c r="A58" s="1" t="n">
        <v>4.70000000000000018</v>
      </c>
      <c r="B58" s="1">
        <f aca="1">Vmains*SQRT(2)*SIN(2*PI()*50*A58/1000)</f>
        <v>337.904935805876164</v>
      </c>
      <c r="C58" s="1">
        <f aca="1">MAX(0,ABS(B58)-Vrect)</f>
        <v>336.504935805876016</v>
      </c>
      <c r="D58" s="10">
        <f aca="1">C58*Rbot/(Rtop+Rbot)</f>
        <v>3.36199300078532248</v>
      </c>
      <c r="E58" s="1">
        <f aca="1">IF(D58&lt;Vref,C58,0)</f>
        <v>0</v>
      </c>
      <c r="F58" s="2">
        <f>E58^2</f>
        <v>0</v>
      </c>
      <c r="G58" s="2">
        <f>B58^2</f>
        <v>114179.745641973175</v>
      </c>
    </row>
    <row r="59" spans="1:7">
      <c r="A59" s="1" t="n">
        <v>4.79999999999999982</v>
      </c>
      <c r="B59" s="1">
        <f aca="1">Vmains*SQRT(2)*SIN(2*PI()*50*A59/1000)</f>
        <v>338.741504388988119</v>
      </c>
      <c r="C59" s="1">
        <f aca="1">MAX(0,ABS(B59)-Vrect)</f>
        <v>337.341504388988028</v>
      </c>
      <c r="D59" s="10">
        <f aca="1">C59*Rbot/(Rtop+Rbot)</f>
        <v>3.37035108835501385</v>
      </c>
      <c r="E59" s="1">
        <f aca="1">IF(D59&lt;Vref,C59,0)</f>
        <v>0</v>
      </c>
      <c r="F59" s="2">
        <f>E59^2</f>
        <v>0</v>
      </c>
      <c r="G59" s="2">
        <f>B59^2</f>
        <v>114745.806795714787</v>
      </c>
    </row>
    <row r="60" spans="1:7">
      <c r="A60" s="1" t="n">
        <v>4.90000000000000036</v>
      </c>
      <c r="B60" s="1">
        <f aca="1">Vmains*SQRT(2)*SIN(2*PI()*50*A60/1000)</f>
        <v>339.243776004025392</v>
      </c>
      <c r="C60" s="1">
        <f aca="1">MAX(0,ABS(B60)-Vrect)</f>
        <v>337.843776004025017</v>
      </c>
      <c r="D60" s="10">
        <f aca="1">C60*Rbot/(Rtop+Rbot)</f>
        <v>3.37536924254703008</v>
      </c>
      <c r="E60" s="1">
        <f aca="1">IF(D60&lt;Vref,C60,0)</f>
        <v>0</v>
      </c>
      <c r="F60" s="2">
        <f>E60^2</f>
        <v>0</v>
      </c>
      <c r="G60" s="2">
        <f>B60^2</f>
        <v>115086.33955746908</v>
      </c>
    </row>
    <row r="61" spans="1:7">
      <c r="A61" s="1" t="n">
        <v>5</v>
      </c>
      <c r="B61" s="1">
        <f aca="1">Vmains*SQRT(2)*SIN(2*PI()*50*A61/1000)</f>
        <v>339.411254969544018</v>
      </c>
      <c r="C61" s="1">
        <f aca="1">MAX(0,ABS(B61)-Vrect)</f>
        <v>338.011254969544041</v>
      </c>
      <c r="D61" s="10">
        <f aca="1">C61*Rbot/(Rtop+Rbot)</f>
        <v>3.37704251104902831</v>
      </c>
      <c r="E61" s="1">
        <f aca="1">IF(D61&lt;Vref,C61,0)</f>
        <v>0</v>
      </c>
      <c r="F61" s="2">
        <f>E61^2</f>
        <v>0</v>
      </c>
      <c r="G61" s="2">
        <f>B61^2</f>
        <v>115200.000000000815</v>
      </c>
    </row>
    <row r="62" spans="1:7">
      <c r="A62" s="1" t="n">
        <v>5.09999999999999964</v>
      </c>
      <c r="B62" s="1">
        <f aca="1">Vmains*SQRT(2)*SIN(2*PI()*50*A62/1000)</f>
        <v>339.243776004025392</v>
      </c>
      <c r="C62" s="1">
        <f aca="1">MAX(0,ABS(B62)-Vrect)</f>
        <v>337.843776004025017</v>
      </c>
      <c r="D62" s="10">
        <f aca="1">C62*Rbot/(Rtop+Rbot)</f>
        <v>3.37536924254703008</v>
      </c>
      <c r="E62" s="1">
        <f aca="1">IF(D62&lt;Vref,C62,0)</f>
        <v>0</v>
      </c>
      <c r="F62" s="2">
        <f>E62^2</f>
        <v>0</v>
      </c>
      <c r="G62" s="2">
        <f>B62^2</f>
        <v>115086.33955746908</v>
      </c>
    </row>
    <row r="63" spans="1:7">
      <c r="A63" s="1" t="n">
        <v>5.20000000000000018</v>
      </c>
      <c r="B63" s="1">
        <f aca="1">Vmains*SQRT(2)*SIN(2*PI()*50*A63/1000)</f>
        <v>338.741504388988119</v>
      </c>
      <c r="C63" s="1">
        <f aca="1">MAX(0,ABS(B63)-Vrect)</f>
        <v>337.341504388988028</v>
      </c>
      <c r="D63" s="10">
        <f aca="1">C63*Rbot/(Rtop+Rbot)</f>
        <v>3.37035108835501385</v>
      </c>
      <c r="E63" s="1">
        <f aca="1">IF(D63&lt;Vref,C63,0)</f>
        <v>0</v>
      </c>
      <c r="F63" s="2">
        <f>E63^2</f>
        <v>0</v>
      </c>
      <c r="G63" s="2">
        <f>B63^2</f>
        <v>114745.806795714787</v>
      </c>
    </row>
    <row r="64" spans="1:7">
      <c r="A64" s="1" t="n">
        <v>5.29999999999999982</v>
      </c>
      <c r="B64" s="1">
        <f aca="1">Vmains*SQRT(2)*SIN(2*PI()*50*A64/1000)</f>
        <v>337.904935805876164</v>
      </c>
      <c r="C64" s="1">
        <f aca="1">MAX(0,ABS(B64)-Vrect)</f>
        <v>336.504935805876016</v>
      </c>
      <c r="D64" s="10">
        <f aca="1">C64*Rbot/(Rtop+Rbot)</f>
        <v>3.36199300078532248</v>
      </c>
      <c r="E64" s="1">
        <f aca="1">IF(D64&lt;Vref,C64,0)</f>
        <v>0</v>
      </c>
      <c r="F64" s="2">
        <f>E64^2</f>
        <v>0</v>
      </c>
      <c r="G64" s="2">
        <f>B64^2</f>
        <v>114179.745641973175</v>
      </c>
    </row>
    <row r="65" spans="1:7">
      <c r="A65" s="1" t="n">
        <v>5.40000000000000036</v>
      </c>
      <c r="B65" s="1">
        <f aca="1">Vmains*SQRT(2)*SIN(2*PI()*50*A65/1000)</f>
        <v>336.734895846881273</v>
      </c>
      <c r="C65" s="1">
        <f aca="1">MAX(0,ABS(B65)-Vrect)</f>
        <v>335.334895846881011</v>
      </c>
      <c r="D65" s="10">
        <f aca="1">C65*Rbot/(Rtop+Rbot)</f>
        <v>3.350303228261299</v>
      </c>
      <c r="E65" s="1">
        <f aca="1">IF(D65&lt;Vref,C65,0)</f>
        <v>0</v>
      </c>
      <c r="F65" s="2">
        <f>E65^2</f>
        <v>0</v>
      </c>
      <c r="G65" s="2">
        <f>B65^2</f>
        <v>113390.390081009784</v>
      </c>
    </row>
    <row r="66" spans="1:7">
      <c r="A66" s="1" t="n">
        <v>5.5</v>
      </c>
      <c r="B66" s="1">
        <f aca="1">Vmains*SQRT(2)*SIN(2*PI()*50*A66/1000)</f>
        <v>335.232539200182543</v>
      </c>
      <c r="C66" s="1">
        <f aca="1">MAX(0,ABS(B66)-Vrect)</f>
        <v>333.832539200183021</v>
      </c>
      <c r="D66" s="10">
        <f aca="1">C66*Rbot/(Rtop+Rbot)</f>
        <v>3.33529330717712069</v>
      </c>
      <c r="E66" s="1">
        <f aca="1">IF(D66&lt;Vref,C66,0)</f>
        <v>0</v>
      </c>
      <c r="F66" s="2">
        <f>E66^2</f>
        <v>0</v>
      </c>
      <c r="G66" s="2">
        <f>B66^2</f>
        <v>112380.855338602225</v>
      </c>
    </row>
    <row r="67" spans="1:7">
      <c r="A67" s="1" t="n">
        <v>5.59999999999999964</v>
      </c>
      <c r="B67" s="1">
        <f aca="1">Vmains*SQRT(2)*SIN(2*PI()*50*A67/1000)</f>
        <v>333.399348510407833</v>
      </c>
      <c r="C67" s="1">
        <f aca="1">MAX(0,ABS(B67)-Vrect)</f>
        <v>331.999348510408026</v>
      </c>
      <c r="D67" s="10">
        <f aca="1">C67*Rbot/(Rtop+Rbot)</f>
        <v>3.31697805051270667</v>
      </c>
      <c r="E67" s="1">
        <f aca="1">IF(D67&lt;Vref,C67,0)</f>
        <v>0</v>
      </c>
      <c r="F67" s="2">
        <f>E67^2</f>
        <v>0</v>
      </c>
      <c r="G67" s="2">
        <f>B67^2</f>
        <v>111155.125587164497</v>
      </c>
    </row>
    <row r="68" spans="1:7">
      <c r="A68" s="1" t="n">
        <v>5.70000000000000018</v>
      </c>
      <c r="B68" s="1">
        <f aca="1">Vmains*SQRT(2)*SIN(2*PI()*50*A68/1000)</f>
        <v>331.237132915444192</v>
      </c>
      <c r="C68" s="1">
        <f aca="1">MAX(0,ABS(B68)-Vrect)</f>
        <v>329.837132915444045</v>
      </c>
      <c r="D68" s="10">
        <f aca="1">C68*Rbot/(Rtop+Rbot)</f>
        <v>3.2953755332151502</v>
      </c>
      <c r="E68" s="1">
        <f aca="1">IF(D68&lt;Vref,C68,0)</f>
        <v>0</v>
      </c>
      <c r="F68" s="2">
        <f>E68^2</f>
        <v>0</v>
      </c>
      <c r="G68" s="2">
        <f>B68^2</f>
        <v>109718.038222043528</v>
      </c>
    </row>
    <row r="69" spans="1:7">
      <c r="A69" s="1" t="n">
        <v>5.79999999999999982</v>
      </c>
      <c r="B69" s="1">
        <f aca="1">Vmains*SQRT(2)*SIN(2*PI()*50*A69/1000)</f>
        <v>328.748026261036728</v>
      </c>
      <c r="C69" s="1">
        <f aca="1">MAX(0,ABS(B69)-Vrect)</f>
        <v>327.348026261037035</v>
      </c>
      <c r="D69" s="10">
        <f aca="1">C69*Rbot/(Rtop+Rbot)</f>
        <v>3.27050707436095367</v>
      </c>
      <c r="E69" s="1">
        <f aca="1">IF(D69&lt;Vref,C69,0)</f>
        <v>0</v>
      </c>
      <c r="F69" s="2">
        <f>E69^2</f>
        <v>0</v>
      </c>
      <c r="G69" s="2">
        <f>B69^2</f>
        <v>108075.264770527487</v>
      </c>
    </row>
    <row r="70" spans="1:7">
      <c r="A70" s="1" t="n">
        <v>5.90000000000000036</v>
      </c>
      <c r="B70" s="1">
        <f aca="1">Vmains*SQRT(2)*SIN(2*PI()*50*A70/1000)</f>
        <v>325.934484994940021</v>
      </c>
      <c r="C70" s="1">
        <f aca="1">MAX(0,ABS(B70)-Vrect)</f>
        <v>324.534484994940044</v>
      </c>
      <c r="D70" s="10">
        <f aca="1">C70*Rbot/(Rtop+Rbot)</f>
        <v>3.24239721611656684</v>
      </c>
      <c r="E70" s="1">
        <f aca="1">IF(D70&lt;Vref,C70,0)</f>
        <v>0</v>
      </c>
      <c r="F70" s="2">
        <f>E70^2</f>
        <v>0</v>
      </c>
      <c r="G70" s="2">
        <f>B70^2</f>
        <v>106233.288508916783</v>
      </c>
    </row>
    <row r="71" spans="1:7">
      <c r="A71" s="1" t="n">
        <v>6</v>
      </c>
      <c r="B71" s="1">
        <f aca="1">Vmains*SQRT(2)*SIN(2*PI()*50*A71/1000)</f>
        <v>322.7992857427015</v>
      </c>
      <c r="C71" s="1">
        <f aca="1">MAX(0,ABS(B71)-Vrect)</f>
        <v>321.399285742702034</v>
      </c>
      <c r="D71" s="10">
        <f aca="1">C71*Rbot/(Rtop+Rbot)</f>
        <v>3.21107369951836485</v>
      </c>
      <c r="E71" s="1">
        <f aca="1">IF(D71&lt;Vref,C71,0)</f>
        <v>0</v>
      </c>
      <c r="F71" s="2">
        <f>E71^2</f>
        <v>0</v>
      </c>
      <c r="G71" s="2">
        <f>B71^2</f>
        <v>104199.378875998576</v>
      </c>
    </row>
    <row r="72" spans="1:7">
      <c r="A72" s="1" t="n">
        <v>6.09999999999999964</v>
      </c>
      <c r="B72" s="1">
        <f aca="1">Vmains*SQRT(2)*SIN(2*PI()*50*A72/1000)</f>
        <v>319.345522567463775</v>
      </c>
      <c r="C72" s="1">
        <f aca="1">MAX(0,ABS(B72)-Vrect)</f>
        <v>317.945522567464025</v>
      </c>
      <c r="D72" s="10">
        <f aca="1">C72*Rbot/(Rtop+Rbot)</f>
        <v>3.17656743709545841</v>
      </c>
      <c r="E72" s="1">
        <f aca="1">IF(D72&lt;Vref,C72,0)</f>
        <v>0</v>
      </c>
      <c r="F72" s="2">
        <f>E72^2</f>
        <v>0</v>
      </c>
      <c r="G72" s="2">
        <f>B72^2</f>
        <v>101981.562783886664</v>
      </c>
    </row>
    <row r="73" spans="1:7">
      <c r="A73" s="1" t="n">
        <v>6.20000000000000018</v>
      </c>
      <c r="B73" s="1">
        <f aca="1">Vmains*SQRT(2)*SIN(2*PI()*50*A73/1000)</f>
        <v>315.576603916504155</v>
      </c>
      <c r="C73" s="1">
        <f aca="1">MAX(0,ABS(B73)-Vrect)</f>
        <v>314.176603916504007</v>
      </c>
      <c r="D73" s="10">
        <f aca="1">C73*Rbot/(Rtop+Rbot)</f>
        <v>3.13891248236288822</v>
      </c>
      <c r="E73" s="1">
        <f aca="1">IF(D73&lt;Vref,C73,0)</f>
        <v>0</v>
      </c>
      <c r="F73" s="2">
        <f>E73^2</f>
        <v>0</v>
      </c>
      <c r="G73" s="2">
        <f>B73^2</f>
        <v>99588.5929394740378</v>
      </c>
    </row>
    <row r="74" spans="1:7">
      <c r="A74" s="1" t="n">
        <v>6.29999999999999982</v>
      </c>
      <c r="B74" s="1">
        <f aca="1">Vmains*SQRT(2)*SIN(2*PI()*50*A74/1000)</f>
        <v>311.496249257504132</v>
      </c>
      <c r="C74" s="1">
        <f aca="1">MAX(0,ABS(B74)-Vrect)</f>
        <v>310.096249257504041</v>
      </c>
      <c r="D74" s="10">
        <f aca="1">C74*Rbot/(Rtop+Rbot)</f>
        <v>3.09814599621484099</v>
      </c>
      <c r="E74" s="1">
        <f aca="1">IF(D74&lt;Vref,C74,0)</f>
        <v>0</v>
      </c>
      <c r="F74" s="2">
        <f>E74^2</f>
        <v>0</v>
      </c>
      <c r="G74" s="2">
        <f>B74^2</f>
        <v>97029.9133014930703</v>
      </c>
    </row>
    <row r="75" spans="1:7">
      <c r="A75" s="1" t="n">
        <v>6.40000000000000036</v>
      </c>
      <c r="B75" s="1">
        <f aca="1">Vmains*SQRT(2)*SIN(2*PI()*50*A75/1000)</f>
        <v>307.108485407884984</v>
      </c>
      <c r="C75" s="1">
        <f aca="1">MAX(0,ABS(B75)-Vrect)</f>
        <v>305.708485407885007</v>
      </c>
      <c r="D75" s="10">
        <f aca="1">C75*Rbot/(Rtop+Rbot)</f>
        <v>3.05430821025135346</v>
      </c>
      <c r="E75" s="1">
        <f aca="1">IF(D75&lt;Vref,C75,0)</f>
        <v>0</v>
      </c>
      <c r="F75" s="2">
        <f>E75^2</f>
        <v>0</v>
      </c>
      <c r="G75" s="2">
        <f>B75^2</f>
        <v>94315.6218095251097</v>
      </c>
    </row>
    <row r="76" spans="1:7">
      <c r="A76" s="1" t="n">
        <v>6.5</v>
      </c>
      <c r="B76" s="1">
        <f aca="1">Vmains*SQRT(2)*SIN(2*PI()*50*A76/1000)</f>
        <v>302.41764256082638</v>
      </c>
      <c r="C76" s="1">
        <f aca="1">MAX(0,ABS(B76)-Vrect)</f>
        <v>301.017642560826005</v>
      </c>
      <c r="D76" s="10">
        <f aca="1">C76*Rbot/(Rtop+Rbot)</f>
        <v>3.00744238707455924</v>
      </c>
      <c r="E76" s="1">
        <f aca="1">IF(D76&lt;Vref,C76,0)</f>
        <v>0</v>
      </c>
      <c r="F76" s="2">
        <f>E76^2</f>
        <v>0</v>
      </c>
      <c r="G76" s="2">
        <f>B76^2</f>
        <v>91456.4305320475105</v>
      </c>
    </row>
    <row r="77" spans="1:7">
      <c r="A77" s="1" t="n">
        <v>6.59999999999999964</v>
      </c>
      <c r="B77" s="1">
        <f aca="1">Vmains*SQRT(2)*SIN(2*PI()*50*A77/1000)</f>
        <v>297.428350011882912</v>
      </c>
      <c r="C77" s="1">
        <f aca="1">MAX(0,ABS(B77)-Vrect)</f>
        <v>296.028350011883049</v>
      </c>
      <c r="D77" s="10">
        <f aca="1">C77*Rbot/(Rtop+Rbot)</f>
        <v>2.95759477759374221</v>
      </c>
      <c r="E77" s="1">
        <f aca="1">IF(D77&lt;Vref,C77,0)</f>
        <v>0</v>
      </c>
      <c r="F77" s="2">
        <f>E77^2</f>
        <v>0</v>
      </c>
      <c r="G77" s="2">
        <f>B77^2</f>
        <v>88463.6233907911956</v>
      </c>
    </row>
    <row r="78" spans="1:7">
      <c r="A78" s="1" t="n">
        <v>6.70000000000000018</v>
      </c>
      <c r="B78" s="1">
        <f aca="1">Vmains*SQRT(2)*SIN(2*PI()*50*A78/1000)</f>
        <v>292.14553159043777</v>
      </c>
      <c r="C78" s="1">
        <f aca="1">MAX(0,ABS(B78)-Vrect)</f>
        <v>290.74553159043802</v>
      </c>
      <c r="D78" s="10">
        <f aca="1">C78*Rbot/(Rtop+Rbot)</f>
        <v>2.90481457538130794</v>
      </c>
      <c r="E78" s="1">
        <f aca="1">IF(D78&lt;Vref,C78,0)</f>
        <v>0</v>
      </c>
      <c r="F78" s="2">
        <f>E78^2</f>
        <v>0</v>
      </c>
      <c r="G78" s="2">
        <f>B78^2</f>
        <v>85349.0116282595991</v>
      </c>
    </row>
    <row r="79" spans="1:7">
      <c r="A79" s="1" t="n">
        <v>6.79999999999999982</v>
      </c>
      <c r="B79" s="1">
        <f aca="1">Vmains*SQRT(2)*SIN(2*PI()*50*A79/1000)</f>
        <v>286.574400800470585</v>
      </c>
      <c r="C79" s="1">
        <f aca="1">MAX(0,ABS(B79)-Vrect)</f>
        <v>285.174400800471005</v>
      </c>
      <c r="D79" s="10">
        <f aca="1">C79*Rbot/(Rtop+Rbot)</f>
        <v>2.84915386812459595</v>
      </c>
      <c r="E79" s="1">
        <f aca="1">IF(D79&lt;Vref,C79,0)</f>
        <v>0</v>
      </c>
      <c r="F79" s="2">
        <f>E79^2</f>
        <v>0</v>
      </c>
      <c r="G79" s="2">
        <f>B79^2</f>
        <v>82124.8871941489779</v>
      </c>
    </row>
    <row r="80" spans="1:7">
      <c r="A80" s="1" t="n">
        <v>6.90000000000000036</v>
      </c>
      <c r="B80" s="1">
        <f aca="1">Vmains*SQRT(2)*SIN(2*PI()*50*A80/1000)</f>
        <v>280.720455675459618</v>
      </c>
      <c r="C80" s="1">
        <f aca="1">MAX(0,ABS(B80)-Vrect)</f>
        <v>279.320455675460039</v>
      </c>
      <c r="D80" s="10">
        <f aca="1">C80*Rbot/(Rtop+Rbot)</f>
        <v>2.79066758622167121</v>
      </c>
      <c r="E80" s="1">
        <f aca="1">IF(D80&lt;Vref,C80,0)</f>
        <v>0</v>
      </c>
      <c r="F80" s="2">
        <f>E80^2</f>
        <v>0</v>
      </c>
      <c r="G80" s="2">
        <f>B80^2</f>
        <v>78803.9742346379062</v>
      </c>
    </row>
    <row r="81" spans="1:7">
      <c r="A81" s="1" t="n">
        <v>7</v>
      </c>
      <c r="B81" s="1">
        <f aca="1">Vmains*SQRT(2)*SIN(2*PI()*50*A81/1000)</f>
        <v>274.589473352490643</v>
      </c>
      <c r="C81" s="1">
        <f aca="1">MAX(0,ABS(B81)-Vrect)</f>
        <v>273.189473352491007</v>
      </c>
      <c r="D81" s="10">
        <f aca="1">C81*Rbot/(Rtop+Rbot)</f>
        <v>2.72941344857166213</v>
      </c>
      <c r="E81" s="1">
        <f aca="1">IF(D81&lt;Vref,C81,0)</f>
        <v>0</v>
      </c>
      <c r="F81" s="2">
        <f>E81^2</f>
        <v>0</v>
      </c>
      <c r="G81" s="2">
        <f>B81^2</f>
        <v>75399.3788759983581</v>
      </c>
    </row>
    <row r="82" spans="1:7">
      <c r="A82" s="1" t="n">
        <v>7.09999999999999964</v>
      </c>
      <c r="B82" s="1">
        <f aca="1">Vmains*SQRT(2)*SIN(2*PI()*50*A82/1000)</f>
        <v>268.187504370909551</v>
      </c>
      <c r="C82" s="1">
        <f aca="1">MAX(0,ABS(B82)-Vrect)</f>
        <v>266.787504370910028</v>
      </c>
      <c r="D82" s="10">
        <f aca="1">C82*Rbot/(Rtop+Rbot)</f>
        <v>2.66545190561308809</v>
      </c>
      <c r="E82" s="1">
        <f aca="1">IF(D82&lt;Vref,C82,0)</f>
        <v>0</v>
      </c>
      <c r="F82" s="2">
        <f>E82^2</f>
        <v>0</v>
      </c>
      <c r="G82" s="2">
        <f>B82^2</f>
        <v>71924.5375006968679</v>
      </c>
    </row>
    <row r="83" spans="1:7">
      <c r="A83" s="1" t="n">
        <v>7.20000000000000018</v>
      </c>
      <c r="B83" s="1">
        <f aca="1">Vmains*SQRT(2)*SIN(2*PI()*50*A83/1000)</f>
        <v>261.52086670118382</v>
      </c>
      <c r="C83" s="1">
        <f aca="1">MAX(0,ABS(B83)-Vrect)</f>
        <v>260.120866701184013</v>
      </c>
      <c r="D83" s="10">
        <f aca="1">C83*Rbot/(Rtop+Rbot)</f>
        <v>2.59884607966668479</v>
      </c>
      <c r="E83" s="1">
        <f aca="1">IF(D83&lt;Vref,C83,0)</f>
        <v>0</v>
      </c>
      <c r="F83" s="2">
        <f>E83^2</f>
        <v>0</v>
      </c>
      <c r="G83" s="2">
        <f>B83^2</f>
        <v>68393.1637201384438</v>
      </c>
    </row>
    <row r="84" spans="1:7">
      <c r="A84" s="1" t="n">
        <v>7.29999999999999982</v>
      </c>
      <c r="B84" s="1">
        <f aca="1">Vmains*SQRT(2)*SIN(2*PI()*50*A84/1000)</f>
        <v>254.596139509821114</v>
      </c>
      <c r="C84" s="1">
        <f aca="1">MAX(0,ABS(B84)-Vrect)</f>
        <v>253.196139509820995</v>
      </c>
      <c r="D84" s="10">
        <f aca="1">C84*Rbot/(Rtop+Rbot)</f>
        <v>2.52966170264126244</v>
      </c>
      <c r="E84" s="1">
        <f aca="1">IF(D84&lt;Vref,C84,0)</f>
        <v>0</v>
      </c>
      <c r="F84" s="2">
        <f>E84^2</f>
        <v>0</v>
      </c>
      <c r="G84" s="2">
        <f>B84^2</f>
        <v>64819.1942533042384</v>
      </c>
    </row>
    <row r="85" spans="1:7">
      <c r="A85" s="1" t="n">
        <v>7.40000000000000036</v>
      </c>
      <c r="B85" s="1">
        <f aca="1">Vmains*SQRT(2)*SIN(2*PI()*50*A85/1000)</f>
        <v>247.420156666528754</v>
      </c>
      <c r="C85" s="1">
        <f aca="1">MAX(0,ABS(B85)-Vrect)</f>
        <v>246.020156666529004</v>
      </c>
      <c r="D85" s="10">
        <f aca="1">C85*Rbot/(Rtop+Rbot)</f>
        <v>2.45796705116423286</v>
      </c>
      <c r="E85" s="1">
        <f aca="1">IF(D85&lt;Vref,C85,0)</f>
        <v>246.020156666529004</v>
      </c>
      <c r="F85" s="2">
        <f>E85^2</f>
        <v>60525.9174862234722</v>
      </c>
      <c r="G85" s="2">
        <f>B85^2</f>
        <v>61216.7339248897624</v>
      </c>
    </row>
    <row r="86" spans="1:7">
      <c r="A86" s="1" t="n">
        <v>7.5</v>
      </c>
      <c r="B86" s="1">
        <f aca="1">Vmains*SQRT(2)*SIN(2*PI()*50*A86/1000)</f>
        <v>240.000000000002046</v>
      </c>
      <c r="C86" s="1">
        <f aca="1">MAX(0,ABS(B86)-Vrect)</f>
        <v>238.600000000001984</v>
      </c>
      <c r="D86" s="10">
        <f aca="1">C86*Rbot/(Rtop+Rbot)</f>
        <v>2.3838328792007446</v>
      </c>
      <c r="E86" s="1">
        <f aca="1">IF(D86&lt;Vref,C86,0)</f>
        <v>238.600000000001984</v>
      </c>
      <c r="F86" s="2">
        <f>E86^2</f>
        <v>56929.9600000009596</v>
      </c>
      <c r="G86" s="2">
        <f>B86^2</f>
        <v>57600.0000000009532</v>
      </c>
    </row>
    <row r="87" spans="1:7">
      <c r="A87" s="1" t="n">
        <v>7.59999999999999964</v>
      </c>
      <c r="B87" s="1">
        <f aca="1">Vmains*SQRT(2)*SIN(2*PI()*50*A87/1000)</f>
        <v>232.342992309026386</v>
      </c>
      <c r="C87" s="1">
        <f aca="1">MAX(0,ABS(B87)-Vrect)</f>
        <v>230.942992309025982</v>
      </c>
      <c r="D87" s="10">
        <f aca="1">C87*Rbot/(Rtop+Rbot)</f>
        <v>2.30733234822823796</v>
      </c>
      <c r="E87" s="1">
        <f aca="1">IF(D87&lt;Vref,C87,0)</f>
        <v>230.942992309025982</v>
      </c>
      <c r="F87" s="2">
        <f>E87^2</f>
        <v>53334.6656966468436</v>
      </c>
      <c r="G87" s="2">
        <f>B87^2</f>
        <v>53983.2660751121075</v>
      </c>
    </row>
    <row r="88" spans="1:7">
      <c r="A88" s="1" t="n">
        <v>7.70000000000000018</v>
      </c>
      <c r="B88" s="1">
        <f aca="1">Vmains*SQRT(2)*SIN(2*PI()*50*A88/1000)</f>
        <v>224.45669013575116</v>
      </c>
      <c r="C88" s="1">
        <f aca="1">MAX(0,ABS(B88)-Vrect)</f>
        <v>223.056690135750983</v>
      </c>
      <c r="D88" s="10">
        <f aca="1">C88*Rbot/(Rtop+Rbot)</f>
        <v>2.22854095503475014</v>
      </c>
      <c r="E88" s="1">
        <f aca="1">IF(D88&lt;Vref,C88,0)</f>
        <v>223.056690135750983</v>
      </c>
      <c r="F88" s="2">
        <f>E88^2</f>
        <v>49754.28701431644</v>
      </c>
      <c r="G88" s="2">
        <f>B88^2</f>
        <v>50380.8057466965329</v>
      </c>
    </row>
    <row r="89" spans="1:7">
      <c r="A89" s="1" t="n">
        <v>7.79999999999999982</v>
      </c>
      <c r="B89" s="1">
        <f aca="1">Vmains*SQRT(2)*SIN(2*PI()*50*A89/1000)</f>
        <v>216.348876308296298</v>
      </c>
      <c r="C89" s="1">
        <f aca="1">MAX(0,ABS(B89)-Vrect)</f>
        <v>214.948876308296008</v>
      </c>
      <c r="D89" s="10">
        <f aca="1">C89*Rbot/(Rtop+Rbot)</f>
        <v>2.14753645721276998</v>
      </c>
      <c r="E89" s="1">
        <f aca="1">IF(D89&lt;Vref,C89,0)</f>
        <v>214.948876308296008</v>
      </c>
      <c r="F89" s="2">
        <f>E89^2</f>
        <v>46203.0194261991346</v>
      </c>
      <c r="G89" s="2">
        <f>B89^2</f>
        <v>46806.8362798623712</v>
      </c>
    </row>
    <row r="90" spans="1:7">
      <c r="A90" s="1" t="n">
        <v>7.90000000000000036</v>
      </c>
      <c r="B90" s="1">
        <f aca="1">Vmains*SQRT(2)*SIN(2*PI()*50*A90/1000)</f>
        <v>208.027552260044274</v>
      </c>
      <c r="C90" s="1">
        <f aca="1">MAX(0,ABS(B90)-Vrect)</f>
        <v>206.627552260043984</v>
      </c>
      <c r="D90" s="10">
        <f aca="1">C90*Rbot/(Rtop+Rbot)</f>
        <v>2.06439879642187085</v>
      </c>
      <c r="E90" s="1">
        <f aca="1">IF(D90&lt;Vref,C90,0)</f>
        <v>206.627552260043984</v>
      </c>
      <c r="F90" s="2">
        <f>E90^2</f>
        <v>42694.9453529772218</v>
      </c>
      <c r="G90" s="2">
        <f>B90^2</f>
        <v>43275.4624993053367</v>
      </c>
    </row>
    <row r="91" spans="1:7">
      <c r="A91" s="1" t="n">
        <v>8</v>
      </c>
      <c r="B91" s="1">
        <f aca="1">Vmains*SQRT(2)*SIN(2*PI()*50*A91/1000)</f>
        <v>199.500930133179679</v>
      </c>
      <c r="C91" s="1">
        <f aca="1">MAX(0,ABS(B91)-Vrect)</f>
        <v>198.100930133179986</v>
      </c>
      <c r="D91" s="10">
        <f aca="1">C91*Rbot/(Rtop+Rbot)</f>
        <v>1.97921001949589481</v>
      </c>
      <c r="E91" s="1">
        <f aca="1">IF(D91&lt;Vref,C91,0)</f>
        <v>198.100930133179986</v>
      </c>
      <c r="F91" s="2">
        <f>E91^2</f>
        <v>39243.978519631055</v>
      </c>
      <c r="G91" s="2">
        <f>B91^2</f>
        <v>39800.6211240039629</v>
      </c>
    </row>
    <row r="92" spans="1:7">
      <c r="A92" s="1" t="n">
        <v>8.09999999999999964</v>
      </c>
      <c r="B92" s="1">
        <f aca="1">Vmains*SQRT(2)*SIN(2*PI()*50*A92/1000)</f>
        <v>190.777424674312869</v>
      </c>
      <c r="C92" s="1">
        <f aca="1">MAX(0,ABS(B92)-Vrect)</f>
        <v>189.377424674313005</v>
      </c>
      <c r="D92" s="10">
        <f aca="1">C92*Rbot/(Rtop+Rbot)</f>
        <v>1.89205419747269747</v>
      </c>
      <c r="E92" s="1">
        <f aca="1">IF(D92&lt;Vref,C92,0)</f>
        <v>189.377424674313005</v>
      </c>
      <c r="F92" s="2">
        <f>E92^2</f>
        <v>35863.8089762750969</v>
      </c>
      <c r="G92" s="2">
        <f>B92^2</f>
        <v>36396.0257653631779</v>
      </c>
    </row>
    <row r="93" spans="1:7">
      <c r="A93" s="1" t="n">
        <v>8.19999999999999929</v>
      </c>
      <c r="B93" s="1">
        <f aca="1">Vmains*SQRT(2)*SIN(2*PI()*50*A93/1000)</f>
        <v>181.865644930129946</v>
      </c>
      <c r="C93" s="1">
        <f aca="1">MAX(0,ABS(B93)-Vrect)</f>
        <v>180.465644930129997</v>
      </c>
      <c r="D93" s="10">
        <f aca="1">C93*Rbot/(Rtop+Rbot)</f>
        <v>1.80301734262618538</v>
      </c>
      <c r="E93" s="1">
        <f aca="1">IF(D93&lt;Vref,C93,0)</f>
        <v>180.465644930129997</v>
      </c>
      <c r="F93" s="2">
        <f>E93^2</f>
        <v>32567.8490000477541</v>
      </c>
      <c r="G93" s="2">
        <f>B93^2</f>
        <v>33075.1128058521208</v>
      </c>
    </row>
    <row r="94" spans="1:7">
      <c r="A94" s="1" t="n">
        <v>8.30000000000000071</v>
      </c>
      <c r="B94" s="1">
        <f aca="1">Vmains*SQRT(2)*SIN(2*PI()*50*A94/1000)</f>
        <v>172.774385751306482</v>
      </c>
      <c r="C94" s="1">
        <f aca="1">MAX(0,ABS(B94)-Vrect)</f>
        <v>171.374385751306988</v>
      </c>
      <c r="D94" s="10">
        <f aca="1">C94*Rbot/(Rtop+Rbot)</f>
        <v>1.71218732358254311</v>
      </c>
      <c r="E94" s="1">
        <f aca="1">IF(D94&lt;Vref,C94,0)</f>
        <v>171.374385751306988</v>
      </c>
      <c r="F94" s="2">
        <f>E94^2</f>
        <v>29369.1800916377724</v>
      </c>
      <c r="G94" s="2">
        <f>B94^2</f>
        <v>29850.9883717414341</v>
      </c>
    </row>
    <row r="95" spans="1:7">
      <c r="A95" s="1" t="n">
        <v>8.40000000000000036</v>
      </c>
      <c r="B95" s="1">
        <f aca="1">Vmains*SQRT(2)*SIN(2*PI()*50*A95/1000)</f>
        <v>163.51261911305383</v>
      </c>
      <c r="C95" s="1">
        <f aca="1">MAX(0,ABS(B95)-Vrect)</f>
        <v>162.112619113053995</v>
      </c>
      <c r="D95" s="10">
        <f aca="1">C95*Rbot/(Rtop+Rbot)</f>
        <v>1.61965377860453223</v>
      </c>
      <c r="E95" s="1">
        <f aca="1">IF(D95&lt;Vref,C95,0)</f>
        <v>162.112619113053995</v>
      </c>
      <c r="F95" s="2">
        <f>E95^2</f>
        <v>26280.5012756941178</v>
      </c>
      <c r="G95" s="2">
        <f>B95^2</f>
        <v>26736.3766092106707</v>
      </c>
    </row>
    <row r="96" spans="1:7">
      <c r="A96" s="1" t="n">
        <v>8.5</v>
      </c>
      <c r="B96" s="1">
        <f aca="1">Vmains*SQRT(2)*SIN(2*PI()*50*A96/1000)</f>
        <v>154.089485260851461</v>
      </c>
      <c r="C96" s="1">
        <f aca="1">MAX(0,ABS(B96)-Vrect)</f>
        <v>152.689485260851001</v>
      </c>
      <c r="D96" s="10">
        <f aca="1">C96*Rbot/(Rtop+Rbot)</f>
        <v>1.52550802712930071</v>
      </c>
      <c r="E96" s="1">
        <f aca="1">IF(D96&lt;Vref,C96,0)</f>
        <v>152.689485260851001</v>
      </c>
      <c r="F96" s="2">
        <f>E96^2</f>
        <v>23314.0789092236337</v>
      </c>
      <c r="G96" s="2">
        <f>B96^2</f>
        <v>23743.5694679540211</v>
      </c>
    </row>
    <row r="97" spans="1:7">
      <c r="A97" s="1" t="n">
        <v>8.59999999999999964</v>
      </c>
      <c r="B97" s="1">
        <f aca="1">Vmains*SQRT(2)*SIN(2*PI()*50*A97/1000)</f>
        <v>144.514283690145504</v>
      </c>
      <c r="C97" s="1">
        <f aca="1">MAX(0,ABS(B97)-Vrect)</f>
        <v>143.114283690145982</v>
      </c>
      <c r="D97" s="10">
        <f aca="1">C97*Rbot/(Rtop+Rbot)</f>
        <v>1.42984297964723872</v>
      </c>
      <c r="E97" s="1">
        <f aca="1">IF(D97&lt;Vref,C97,0)</f>
        <v>143.114283690145982</v>
      </c>
      <c r="F97" s="2">
        <f>E97^2</f>
        <v>20481.6981961435922</v>
      </c>
      <c r="G97" s="2">
        <f>B97^2</f>
        <v>20884.3781904759962</v>
      </c>
    </row>
    <row r="98" spans="1:7">
      <c r="A98" s="1" t="n">
        <v>8.69999999999999929</v>
      </c>
      <c r="B98" s="1">
        <f aca="1">Vmains*SQRT(2)*SIN(2*PI()*50*A98/1000)</f>
        <v>134.796463968858234</v>
      </c>
      <c r="C98" s="1">
        <f aca="1">MAX(0,ABS(B98)-Vrect)</f>
        <v>133.396463968858001</v>
      </c>
      <c r="D98" s="10">
        <f aca="1">C98*Rbot/(Rtop+Rbot)</f>
        <v>1.33275304601039069</v>
      </c>
      <c r="E98" s="1">
        <f aca="1">IF(D98&lt;Vref,C98,0)</f>
        <v>133.396463968858001</v>
      </c>
      <c r="F98" s="2">
        <f>E98^2</f>
        <v>17794.6165993948307</v>
      </c>
      <c r="G98" s="2">
        <f>B98^2</f>
        <v>18170.0866985076354</v>
      </c>
    </row>
    <row r="99" spans="1:7">
      <c r="A99" s="1" t="n">
        <v>8.80000000000000071</v>
      </c>
      <c r="B99" s="1">
        <f aca="1">Vmains*SQRT(2)*SIN(2*PI()*50*A99/1000)</f>
        <v>124.945616411807904</v>
      </c>
      <c r="C99" s="1">
        <f aca="1">MAX(0,ABS(B99)-Vrect)</f>
        <v>123.545616411807998</v>
      </c>
      <c r="D99" s="10">
        <f aca="1">C99*Rbot/(Rtop+Rbot)</f>
        <v>1.23433404226148058</v>
      </c>
      <c r="E99" s="1">
        <f aca="1">IF(D99&lt;Vref,C99,0)</f>
        <v>123.545616411807998</v>
      </c>
      <c r="F99" s="2">
        <f>E99^2</f>
        <v>15263.5193345736025</v>
      </c>
      <c r="G99" s="2">
        <f>B99^2</f>
        <v>15611.4070605266661</v>
      </c>
    </row>
    <row r="100" spans="1:7">
      <c r="A100" s="1" t="n">
        <v>8.90000000000000036</v>
      </c>
      <c r="B100" s="1">
        <f aca="1">Vmains*SQRT(2)*SIN(2*PI()*50*A100/1000)</f>
        <v>114.971462616229559</v>
      </c>
      <c r="C100" s="1">
        <f aca="1">MAX(0,ABS(B100)-Vrect)</f>
        <v>113.571462616229994</v>
      </c>
      <c r="D100" s="10">
        <f aca="1">C100*Rbot/(Rtop+Rbot)</f>
        <v>1.13468309607495921</v>
      </c>
      <c r="E100" s="1">
        <f aca="1">IF(D100&lt;Vref,C100,0)</f>
        <v>113.571462616229994</v>
      </c>
      <c r="F100" s="2">
        <f>E100^2</f>
        <v>12898.4771207897265</v>
      </c>
      <c r="G100" s="2">
        <f>B100^2</f>
        <v>13218.4372161151714</v>
      </c>
    </row>
    <row r="101" spans="1:7">
      <c r="A101" s="1" t="n">
        <v>9</v>
      </c>
      <c r="B101" s="1">
        <f aca="1">Vmains*SQRT(2)*SIN(2*PI()*50*A101/1000)</f>
        <v>104.883845867718648</v>
      </c>
      <c r="C101" s="1">
        <f aca="1">MAX(0,ABS(B101)-Vrect)</f>
        <v>103.483845867718998</v>
      </c>
      <c r="D101" s="10">
        <f aca="1">C101*Rbot/(Rtop+Rbot)</f>
        <v>1.03389855090364202</v>
      </c>
      <c r="E101" s="1">
        <f aca="1">IF(D101&lt;Vref,C101,0)</f>
        <v>103.483845867718998</v>
      </c>
      <c r="F101" s="2">
        <f>E101^2</f>
        <v>10708.906355573823</v>
      </c>
      <c r="G101" s="2">
        <f>B101^2</f>
        <v>11000.6211240034372</v>
      </c>
    </row>
    <row r="102" spans="1:7">
      <c r="A102" s="1" t="n">
        <v>9.09999999999999964</v>
      </c>
      <c r="B102" s="1">
        <f aca="1">Vmains*SQRT(2)*SIN(2*PI()*50*A102/1000)</f>
        <v>94.6927214261165204</v>
      </c>
      <c r="C102" s="1">
        <f aca="1">MAX(0,ABS(B102)-Vrect)</f>
        <v>93.2927214261165005</v>
      </c>
      <c r="D102" s="10">
        <f aca="1">C102*Rbot/(Rtop+Rbot)</f>
        <v>0.932079868925776545</v>
      </c>
      <c r="E102" s="1">
        <f aca="1">IF(D102&lt;Vref,C102,0)</f>
        <v>93.2927214261165005</v>
      </c>
      <c r="F102" s="2">
        <f>E102^2</f>
        <v>8703.53187109097598</v>
      </c>
      <c r="G102" s="2">
        <f>B102^2</f>
        <v>8966.71149108410464</v>
      </c>
    </row>
    <row r="103" spans="1:7">
      <c r="A103" s="1" t="n">
        <v>9.19999999999999929</v>
      </c>
      <c r="B103" s="1">
        <f aca="1">Vmains*SQRT(2)*SIN(2*PI()*50*A103/1000)</f>
        <v>84.4081467008577278</v>
      </c>
      <c r="C103" s="1">
        <f aca="1">MAX(0,ABS(B103)-Vrect)</f>
        <v>83.0081467008576936</v>
      </c>
      <c r="D103" s="10">
        <f aca="1">C103*Rbot/(Rtop+Rbot)</f>
        <v>0.829327532887770147</v>
      </c>
      <c r="E103" s="1">
        <f aca="1">IF(D103&lt;Vref,C103,0)</f>
        <v>83.0081467008576936</v>
      </c>
      <c r="F103" s="2">
        <f>E103^2</f>
        <v>6890.35241871111157</v>
      </c>
      <c r="G103" s="2">
        <f>B103^2</f>
        <v>7124.73522947351466</v>
      </c>
    </row>
    <row r="104" spans="1:7">
      <c r="A104" s="1" t="n">
        <v>9.30000000000000071</v>
      </c>
      <c r="B104" s="1">
        <f aca="1">Vmains*SQRT(2)*SIN(2*PI()*50*A104/1000)</f>
        <v>74.0402713255238325</v>
      </c>
      <c r="C104" s="1">
        <f aca="1">MAX(0,ABS(B104)-Vrect)</f>
        <v>72.6402713255237984</v>
      </c>
      <c r="D104" s="10">
        <f aca="1">C104*Rbot/(Rtop+Rbot)</f>
        <v>0.72574294693983834</v>
      </c>
      <c r="E104" s="1">
        <f aca="1">IF(D104&lt;Vref,C104,0)</f>
        <v>72.6402713255237984</v>
      </c>
      <c r="F104" s="2">
        <f>E104^2</f>
        <v>5276.60901824571465</v>
      </c>
      <c r="G104" s="2">
        <f>B104^2</f>
        <v>5481.96177795718268</v>
      </c>
    </row>
    <row r="105" spans="1:7">
      <c r="A105" s="1" t="n">
        <v>9.40000000000000036</v>
      </c>
      <c r="B105" s="1">
        <f aca="1">Vmains*SQRT(2)*SIN(2*PI()*50*A105/1000)</f>
        <v>63.5993271413855439</v>
      </c>
      <c r="C105" s="1">
        <f aca="1">MAX(0,ABS(B105)-Vrect)</f>
        <v>62.1993271413856021</v>
      </c>
      <c r="D105" s="10">
        <f aca="1">C105*Rbot/(Rtop+Rbot)</f>
        <v>0.621428336562435923</v>
      </c>
      <c r="E105" s="1">
        <f aca="1">IF(D105&lt;Vref,C105,0)</f>
        <v>62.1993271413856021</v>
      </c>
      <c r="F105" s="2">
        <f>E105^2</f>
        <v>3868.75629684110754</v>
      </c>
      <c r="G105" s="2">
        <f>B105^2</f>
        <v>4044.87441283698718</v>
      </c>
    </row>
    <row r="106" spans="1:7">
      <c r="A106" s="1" t="n">
        <v>9.5</v>
      </c>
      <c r="B106" s="1">
        <f aca="1">Vmains*SQRT(2)*SIN(2*PI()*50*A106/1000)</f>
        <v>53.0956180997954235</v>
      </c>
      <c r="C106" s="1">
        <f aca="1">MAX(0,ABS(B106)-Vrect)</f>
        <v>51.6956180997954036</v>
      </c>
      <c r="D106" s="10">
        <f aca="1">C106*Rbot/(Rtop+Rbot)</f>
        <v>0.516486647681880129</v>
      </c>
      <c r="E106" s="1">
        <f aca="1">IF(D106&lt;Vref,C106,0)</f>
        <v>51.6956180997954036</v>
      </c>
      <c r="F106" s="2">
        <f>E106^2</f>
        <v>2672.43693071989355</v>
      </c>
      <c r="G106" s="2">
        <f>B106^2</f>
        <v>2819.14466139932119</v>
      </c>
    </row>
    <row r="107" spans="1:7">
      <c r="A107" s="1" t="n">
        <v>9.59999999999999964</v>
      </c>
      <c r="B107" s="1">
        <f aca="1">Vmains*SQRT(2)*SIN(2*PI()*50*A107/1000)</f>
        <v>42.5395100934520798</v>
      </c>
      <c r="C107" s="1">
        <f aca="1">MAX(0,ABS(B107)-Vrect)</f>
        <v>41.1395100934521025</v>
      </c>
      <c r="D107" s="10">
        <f aca="1">C107*Rbot/(Rtop+Rbot)</f>
        <v>0.411021445075361491</v>
      </c>
      <c r="E107" s="1">
        <f aca="1">IF(D107&lt;Vref,C107,0)</f>
        <v>41.1395100934521025</v>
      </c>
      <c r="F107" s="2">
        <f>E107^2</f>
        <v>1692.45929072924741</v>
      </c>
      <c r="G107" s="2">
        <f>B107^2</f>
        <v>1809.60991899091323</v>
      </c>
    </row>
    <row r="108" spans="1:7">
      <c r="A108" s="1" t="n">
        <v>9.69999999999999929</v>
      </c>
      <c r="B108" s="1">
        <f aca="1">Vmains*SQRT(2)*SIN(2*PI()*50*A108/1000)</f>
        <v>31.9414207265035515</v>
      </c>
      <c r="C108" s="1">
        <f aca="1">MAX(0,ABS(B108)-Vrect)</f>
        <v>30.5414207265036026</v>
      </c>
      <c r="D108" s="10">
        <f aca="1">C108*Rbot/(Rtop+Rbot)</f>
        <v>0.305136810164886452</v>
      </c>
      <c r="E108" s="1">
        <f aca="1">IF(D108&lt;Vref,C108,0)</f>
        <v>30.5414207265036026</v>
      </c>
      <c r="F108" s="2">
        <f>E108^2</f>
        <v>932.778379993303588</v>
      </c>
      <c r="G108" s="2">
        <f>B108^2</f>
        <v>1020.25435802751383</v>
      </c>
    </row>
    <row r="109" spans="1:7">
      <c r="A109" s="1" t="n">
        <v>9.80000000000000071</v>
      </c>
      <c r="B109" s="1">
        <f aca="1">Vmains*SQRT(2)*SIN(2*PI()*50*A109/1000)</f>
        <v>21.3118090336365036</v>
      </c>
      <c r="C109" s="1">
        <f aca="1">MAX(0,ABS(B109)-Vrect)</f>
        <v>19.9118090336365015</v>
      </c>
      <c r="D109" s="10">
        <f aca="1">C109*Rbot/(Rtop+Rbot)</f>
        <v>0.198937238301545865</v>
      </c>
      <c r="E109" s="1">
        <f aca="1">IF(D109&lt;Vref,C109,0)</f>
        <v>19.9118090336365015</v>
      </c>
      <c r="F109" s="2">
        <f>E109^2</f>
        <v>396.480138992008165</v>
      </c>
      <c r="G109" s="2">
        <f>B109^2</f>
        <v>454.193204286190337</v>
      </c>
    </row>
    <row r="110" spans="1:7">
      <c r="A110" s="1" t="n">
        <v>9.90000000000000036</v>
      </c>
      <c r="B110" s="1">
        <f aca="1">Vmains*SQRT(2)*SIN(2*PI()*50*A110/1000)</f>
        <v>10.661165158255459</v>
      </c>
      <c r="C110" s="1">
        <f aca="1">MAX(0,ABS(B110)-Vrect)</f>
        <v>9.26116515825549946</v>
      </c>
      <c r="D110" s="10">
        <f aca="1">C110*Rbot/(Rtop+Rbot)</f>
        <v>0.092527535641063583</v>
      </c>
      <c r="E110" s="1">
        <f aca="1">IF(D110&lt;Vref,C110,0)</f>
        <v>9.26116515825549946</v>
      </c>
      <c r="F110" s="2">
        <f>E110^2</f>
        <v>85.7691800884856121</v>
      </c>
      <c r="G110" s="2">
        <f>B110^2</f>
        <v>113.660442531601021</v>
      </c>
    </row>
    <row r="111" spans="1:7">
      <c r="A111" s="1" t="n">
        <v>10</v>
      </c>
      <c r="B111" s="1">
        <f aca="1">Vmains*SQRT(2)*SIN(2*PI()*50*A111/1000)</f>
        <v>1.096668022934804137E-12</v>
      </c>
      <c r="C111" s="1">
        <f aca="1">MAX(0,ABS(B111)-Vrect)</f>
        <v>0</v>
      </c>
      <c r="D111" s="10">
        <f aca="1">C111*Rbot/(Rtop+Rbot)</f>
        <v>0</v>
      </c>
      <c r="E111" s="1">
        <f aca="1">IF(D111&lt;Vref,C111,0)</f>
        <v>0</v>
      </c>
      <c r="F111" s="2">
        <f>E111^2</f>
        <v>0</v>
      </c>
      <c r="G111" s="2">
        <f>B111^2</f>
        <v>1.202680752527731736E-24</v>
      </c>
    </row>
    <row r="112" spans="1:7">
      <c r="A112" s="1" t="n">
        <v>10.0999999999999996</v>
      </c>
      <c r="B112" s="1">
        <f aca="1">Vmains*SQRT(2)*SIN(2*PI()*50*A112/1000)</f>
        <v>-10.6611651582530822</v>
      </c>
      <c r="C112" s="1">
        <f aca="1">MAX(0,ABS(B112)-Vrect)</f>
        <v>9.26116515825309961</v>
      </c>
      <c r="D112" s="10">
        <f aca="1">C112*Rbot/(Rtop+Rbot)</f>
        <v>0.0925275356410390515</v>
      </c>
      <c r="E112" s="1">
        <f aca="1">IF(D112&lt;Vref,C112,0)</f>
        <v>9.26116515825309961</v>
      </c>
      <c r="F112" s="2">
        <f>E112^2</f>
        <v>85.7691800884411606</v>
      </c>
      <c r="G112" s="2">
        <f>B112^2</f>
        <v>113.660442531549847</v>
      </c>
    </row>
    <row r="113" spans="1:7">
      <c r="A113" s="1" t="n">
        <v>10.1999999999999993</v>
      </c>
      <c r="B113" s="1">
        <f aca="1">Vmains*SQRT(2)*SIN(2*PI()*50*A113/1000)</f>
        <v>-21.3118090336341268</v>
      </c>
      <c r="C113" s="1">
        <f aca="1">MAX(0,ABS(B113)-Vrect)</f>
        <v>19.9118090336340998</v>
      </c>
      <c r="D113" s="10">
        <f aca="1">C113*Rbot/(Rtop+Rbot)</f>
        <v>0.198937238301521351</v>
      </c>
      <c r="E113" s="1">
        <f aca="1">IF(D113&lt;Vref,C113,0)</f>
        <v>19.9118090336340998</v>
      </c>
      <c r="F113" s="2">
        <f>E113^2</f>
        <v>396.480138991912554</v>
      </c>
      <c r="G113" s="2">
        <f>B113^2</f>
        <v>454.193204286087962</v>
      </c>
    </row>
    <row r="114" spans="1:7">
      <c r="A114" s="1" t="n">
        <v>10.3000000000000007</v>
      </c>
      <c r="B114" s="1">
        <f aca="1">Vmains*SQRT(2)*SIN(2*PI()*50*A114/1000)</f>
        <v>-31.9414207265015122</v>
      </c>
      <c r="C114" s="1">
        <f aca="1">MAX(0,ABS(B114)-Vrect)</f>
        <v>30.541420726501503</v>
      </c>
      <c r="D114" s="10">
        <f aca="1">C114*Rbot/(Rtop+Rbot)</f>
        <v>0.30513681016486558</v>
      </c>
      <c r="E114" s="1">
        <f aca="1">IF(D114&lt;Vref,C114,0)</f>
        <v>30.541420726501503</v>
      </c>
      <c r="F114" s="2">
        <f>E114^2</f>
        <v>932.778379993175349</v>
      </c>
      <c r="G114" s="2">
        <f>B114^2</f>
        <v>1020.25435802737968</v>
      </c>
    </row>
    <row r="115" spans="1:7">
      <c r="A115" s="1" t="n">
        <v>10.4000000000000004</v>
      </c>
      <c r="B115" s="1">
        <f aca="1">Vmains*SQRT(2)*SIN(2*PI()*50*A115/1000)</f>
        <v>-42.5395100934497066</v>
      </c>
      <c r="C115" s="1">
        <f aca="1">MAX(0,ABS(B115)-Vrect)</f>
        <v>41.1395100934497009</v>
      </c>
      <c r="D115" s="10">
        <f aca="1">C115*Rbot/(Rtop+Rbot)</f>
        <v>0.411021445075337866</v>
      </c>
      <c r="E115" s="1">
        <f aca="1">IF(D115&lt;Vref,C115,0)</f>
        <v>41.1395100934497009</v>
      </c>
      <c r="F115" s="2">
        <f>E115^2</f>
        <v>1692.45929072904983</v>
      </c>
      <c r="G115" s="2">
        <f>B115^2</f>
        <v>1809.60991899070882</v>
      </c>
    </row>
    <row r="116" spans="1:7">
      <c r="A116" s="1" t="n">
        <v>10.5</v>
      </c>
      <c r="B116" s="1">
        <f aca="1">Vmains*SQRT(2)*SIN(2*PI()*50*A116/1000)</f>
        <v>-53.0956180997930502</v>
      </c>
      <c r="C116" s="1">
        <f aca="1">MAX(0,ABS(B116)-Vrect)</f>
        <v>51.6956180997931014</v>
      </c>
      <c r="D116" s="10">
        <f aca="1">C116*Rbot/(Rtop+Rbot)</f>
        <v>0.516486647681856592</v>
      </c>
      <c r="E116" s="1">
        <f aca="1">IF(D116&lt;Vref,C116,0)</f>
        <v>51.6956180997931014</v>
      </c>
      <c r="F116" s="2">
        <f>E116^2</f>
        <v>2672.43693071965617</v>
      </c>
      <c r="G116" s="2">
        <f>B116^2</f>
        <v>2819.14466139907654</v>
      </c>
    </row>
    <row r="117" spans="1:7">
      <c r="A117" s="1" t="n">
        <v>10.5999999999999996</v>
      </c>
      <c r="B117" s="1">
        <f aca="1">Vmains*SQRT(2)*SIN(2*PI()*50*A117/1000)</f>
        <v>-63.5993271413835046</v>
      </c>
      <c r="C117" s="1">
        <f aca="1">MAX(0,ABS(B117)-Vrect)</f>
        <v>62.1993271413834989</v>
      </c>
      <c r="D117" s="10">
        <f aca="1">C117*Rbot/(Rtop+Rbot)</f>
        <v>0.621428336562415051</v>
      </c>
      <c r="E117" s="1">
        <f aca="1">IF(D117&lt;Vref,C117,0)</f>
        <v>62.1993271413834989</v>
      </c>
      <c r="F117" s="2">
        <f>E117^2</f>
        <v>3868.75629684084606</v>
      </c>
      <c r="G117" s="2">
        <f>B117^2</f>
        <v>4044.87441283671978</v>
      </c>
    </row>
    <row r="118" spans="1:7">
      <c r="A118" s="1" t="n">
        <v>10.6999999999999993</v>
      </c>
      <c r="B118" s="1">
        <f aca="1">Vmains*SQRT(2)*SIN(2*PI()*50*A118/1000)</f>
        <v>-74.0402713255251825</v>
      </c>
      <c r="C118" s="1">
        <f aca="1">MAX(0,ABS(B118)-Vrect)</f>
        <v>72.6402713255251911</v>
      </c>
      <c r="D118" s="10">
        <f aca="1">C118*Rbot/(Rtop+Rbot)</f>
        <v>0.725742946939852018</v>
      </c>
      <c r="E118" s="1">
        <f aca="1">IF(D118&lt;Vref,C118,0)</f>
        <v>72.6402713255251911</v>
      </c>
      <c r="F118" s="2">
        <f>E118^2</f>
        <v>5276.60901824591929</v>
      </c>
      <c r="G118" s="2">
        <f>B118^2</f>
        <v>5481.96177795738822</v>
      </c>
    </row>
    <row r="119" spans="1:7">
      <c r="A119" s="1" t="n">
        <v>10.8000000000000007</v>
      </c>
      <c r="B119" s="1">
        <f aca="1">Vmains*SQRT(2)*SIN(2*PI()*50*A119/1000)</f>
        <v>-84.4081467008556956</v>
      </c>
      <c r="C119" s="1">
        <f aca="1">MAX(0,ABS(B119)-Vrect)</f>
        <v>83.0081467008556899</v>
      </c>
      <c r="D119" s="10">
        <f aca="1">C119*Rbot/(Rtop+Rbot)</f>
        <v>0.829327532887750252</v>
      </c>
      <c r="E119" s="1">
        <f aca="1">IF(D119&lt;Vref,C119,0)</f>
        <v>83.0081467008556899</v>
      </c>
      <c r="F119" s="2">
        <f>E119^2</f>
        <v>6890.35241871078142</v>
      </c>
      <c r="G119" s="2">
        <f>B119^2</f>
        <v>7124.73522947317633</v>
      </c>
    </row>
    <row r="120" spans="1:7">
      <c r="A120" s="1" t="n">
        <v>10.9000000000000004</v>
      </c>
      <c r="B120" s="1">
        <f aca="1">Vmains*SQRT(2)*SIN(2*PI()*50*A120/1000)</f>
        <v>-94.6927214261144883</v>
      </c>
      <c r="C120" s="1">
        <f aca="1">MAX(0,ABS(B120)-Vrect)</f>
        <v>93.2927214261144968</v>
      </c>
      <c r="D120" s="10">
        <f aca="1">C120*Rbot/(Rtop+Rbot)</f>
        <v>0.932079868925758248</v>
      </c>
      <c r="E120" s="1">
        <f aca="1">IF(D120&lt;Vref,C120,0)</f>
        <v>93.2927214261144968</v>
      </c>
      <c r="F120" s="2">
        <f>E120^2</f>
        <v>8703.53187109060309</v>
      </c>
      <c r="G120" s="2">
        <f>B120^2</f>
        <v>8966.71149108372447</v>
      </c>
    </row>
    <row r="121" spans="1:7">
      <c r="A121" s="1" t="n">
        <v>11</v>
      </c>
      <c r="B121" s="1">
        <f aca="1">Vmains*SQRT(2)*SIN(2*PI()*50*A121/1000)</f>
        <v>-104.883845867716616</v>
      </c>
      <c r="C121" s="1">
        <f aca="1">MAX(0,ABS(B121)-Vrect)</f>
        <v>103.483845867716994</v>
      </c>
      <c r="D121" s="10">
        <f aca="1">C121*Rbot/(Rtop+Rbot)</f>
        <v>1.03389855090362381</v>
      </c>
      <c r="E121" s="1">
        <f aca="1">IF(D121&lt;Vref,C121,0)</f>
        <v>103.483845867716994</v>
      </c>
      <c r="F121" s="2">
        <f>E121^2</f>
        <v>10708.9063555734083</v>
      </c>
      <c r="G121" s="2">
        <f>B121^2</f>
        <v>11000.621124003017</v>
      </c>
    </row>
    <row r="122" spans="1:7">
      <c r="A122" s="1" t="n">
        <v>11.0999999999999996</v>
      </c>
      <c r="B122" s="1">
        <f aca="1">Vmains*SQRT(2)*SIN(2*PI()*50*A122/1000)</f>
        <v>-114.971462616227527</v>
      </c>
      <c r="C122" s="1">
        <f aca="1">MAX(0,ABS(B122)-Vrect)</f>
        <v>113.57146261622799</v>
      </c>
      <c r="D122" s="10">
        <f aca="1">C122*Rbot/(Rtop+Rbot)</f>
        <v>1.134683096074941</v>
      </c>
      <c r="E122" s="1">
        <f aca="1">IF(D122&lt;Vref,C122,0)</f>
        <v>113.57146261622799</v>
      </c>
      <c r="F122" s="2">
        <f>E122^2</f>
        <v>12898.4771207892754</v>
      </c>
      <c r="G122" s="2">
        <f>B122^2</f>
        <v>13218.4372161147112</v>
      </c>
    </row>
    <row r="123" spans="1:7">
      <c r="A123" s="1" t="n">
        <v>11.1999999999999993</v>
      </c>
      <c r="B123" s="1">
        <f aca="1">Vmains*SQRT(2)*SIN(2*PI()*50*A123/1000)</f>
        <v>-124.945616411805858</v>
      </c>
      <c r="C123" s="1">
        <f aca="1">MAX(0,ABS(B123)-Vrect)</f>
        <v>123.545616411805995</v>
      </c>
      <c r="D123" s="10">
        <f aca="1">C123*Rbot/(Rtop+Rbot)</f>
        <v>1.23433404226146237</v>
      </c>
      <c r="E123" s="1">
        <f aca="1">IF(D123&lt;Vref,C123,0)</f>
        <v>123.545616411805995</v>
      </c>
      <c r="F123" s="2">
        <f>E123^2</f>
        <v>15263.5193345731059</v>
      </c>
      <c r="G123" s="2">
        <f>B123^2</f>
        <v>15611.4070605261641</v>
      </c>
    </row>
    <row r="124" spans="1:7">
      <c r="A124" s="1" t="n">
        <v>11.3000000000000007</v>
      </c>
      <c r="B124" s="1">
        <f aca="1">Vmains*SQRT(2)*SIN(2*PI()*50*A124/1000)</f>
        <v>-134.796463968856216</v>
      </c>
      <c r="C124" s="1">
        <f aca="1">MAX(0,ABS(B124)-Vrect)</f>
        <v>133.396463968855983</v>
      </c>
      <c r="D124" s="10">
        <f aca="1">C124*Rbot/(Rtop+Rbot)</f>
        <v>1.33275304601037248</v>
      </c>
      <c r="E124" s="1">
        <f aca="1">IF(D124&lt;Vref,C124,0)</f>
        <v>133.396463968855983</v>
      </c>
      <c r="F124" s="2">
        <f>E124^2</f>
        <v>17794.6165993942996</v>
      </c>
      <c r="G124" s="2">
        <f>B124^2</f>
        <v>18170.0866985070897</v>
      </c>
    </row>
    <row r="125" spans="1:7">
      <c r="A125" s="1" t="n">
        <v>11.4000000000000004</v>
      </c>
      <c r="B125" s="1">
        <f aca="1">Vmains*SQRT(2)*SIN(2*PI()*50*A125/1000)</f>
        <v>-144.514283690143458</v>
      </c>
      <c r="C125" s="1">
        <f aca="1">MAX(0,ABS(B125)-Vrect)</f>
        <v>143.114283690142997</v>
      </c>
      <c r="D125" s="10">
        <f aca="1">C125*Rbot/(Rtop+Rbot)</f>
        <v>1.42984297964720248</v>
      </c>
      <c r="E125" s="1">
        <f aca="1">IF(D125&lt;Vref,C125,0)</f>
        <v>143.114283690142997</v>
      </c>
      <c r="F125" s="2">
        <f>E125^2</f>
        <v>20481.69819614273</v>
      </c>
      <c r="G125" s="2">
        <f>B125^2</f>
        <v>20884.3781904751304</v>
      </c>
    </row>
    <row r="126" spans="1:7">
      <c r="A126" s="1" t="n">
        <v>11.5</v>
      </c>
      <c r="B126" s="1">
        <f aca="1">Vmains*SQRT(2)*SIN(2*PI()*50*A126/1000)</f>
        <v>-154.089485260849415</v>
      </c>
      <c r="C126" s="1">
        <f aca="1">MAX(0,ABS(B126)-Vrect)</f>
        <v>152.689485260848983</v>
      </c>
      <c r="D126" s="10">
        <f aca="1">C126*Rbot/(Rtop+Rbot)</f>
        <v>1.52550802712928242</v>
      </c>
      <c r="E126" s="1">
        <f aca="1">IF(D126&lt;Vref,C126,0)</f>
        <v>152.689485260848983</v>
      </c>
      <c r="F126" s="2">
        <f>E126^2</f>
        <v>23314.0789092230261</v>
      </c>
      <c r="G126" s="2">
        <f>B126^2</f>
        <v>23743.569467953399</v>
      </c>
    </row>
    <row r="127" spans="1:7">
      <c r="A127" s="1" t="n">
        <v>11.5999999999999996</v>
      </c>
      <c r="B127" s="1">
        <f aca="1">Vmains*SQRT(2)*SIN(2*PI()*50*A127/1000)</f>
        <v>-163.512619113051812</v>
      </c>
      <c r="C127" s="1">
        <f aca="1">MAX(0,ABS(B127)-Vrect)</f>
        <v>162.112619113052006</v>
      </c>
      <c r="D127" s="10">
        <f aca="1">C127*Rbot/(Rtop+Rbot)</f>
        <v>1.61965377860451394</v>
      </c>
      <c r="E127" s="1">
        <f aca="1">IF(D127&lt;Vref,C127,0)</f>
        <v>162.112619113052006</v>
      </c>
      <c r="F127" s="2">
        <f>E127^2</f>
        <v>26280.5012756934739</v>
      </c>
      <c r="G127" s="2">
        <f>B127^2</f>
        <v>26736.3766092100232</v>
      </c>
    </row>
    <row r="128" spans="1:7">
      <c r="A128" s="1" t="n">
        <v>11.6999999999999993</v>
      </c>
      <c r="B128" s="1">
        <f aca="1">Vmains*SQRT(2)*SIN(2*PI()*50*A128/1000)</f>
        <v>-172.774385751304465</v>
      </c>
      <c r="C128" s="1">
        <f aca="1">MAX(0,ABS(B128)-Vrect)</f>
        <v>171.374385751304004</v>
      </c>
      <c r="D128" s="10">
        <f aca="1">C128*Rbot/(Rtop+Rbot)</f>
        <v>1.71218732358250669</v>
      </c>
      <c r="E128" s="1">
        <f aca="1">IF(D128&lt;Vref,C128,0)</f>
        <v>171.374385751304004</v>
      </c>
      <c r="F128" s="2">
        <f>E128^2</f>
        <v>29369.1800916367501</v>
      </c>
      <c r="G128" s="2">
        <f>B128^2</f>
        <v>29850.9883717404009</v>
      </c>
    </row>
    <row r="129" spans="1:7">
      <c r="A129" s="1" t="n">
        <v>11.8000000000000007</v>
      </c>
      <c r="B129" s="1">
        <f aca="1">Vmains*SQRT(2)*SIN(2*PI()*50*A129/1000)</f>
        <v>-181.865644930128241</v>
      </c>
      <c r="C129" s="1">
        <f aca="1">MAX(0,ABS(B129)-Vrect)</f>
        <v>180.465644930128008</v>
      </c>
      <c r="D129" s="10">
        <f aca="1">C129*Rbot/(Rtop+Rbot)</f>
        <v>1.80301734262616709</v>
      </c>
      <c r="E129" s="1">
        <f aca="1">IF(D129&lt;Vref,C129,0)</f>
        <v>180.465644930128008</v>
      </c>
      <c r="F129" s="2">
        <f>E129^2</f>
        <v>32567.8490000470374</v>
      </c>
      <c r="G129" s="2">
        <f>B129^2</f>
        <v>33075.1128058514005</v>
      </c>
    </row>
    <row r="130" spans="1:7">
      <c r="A130" s="1" t="n">
        <v>11.9000000000000004</v>
      </c>
      <c r="B130" s="1">
        <f aca="1">Vmains*SQRT(2)*SIN(2*PI()*50*A130/1000)</f>
        <v>-190.777424674311192</v>
      </c>
      <c r="C130" s="1">
        <f aca="1">MAX(0,ABS(B130)-Vrect)</f>
        <v>189.377424674310987</v>
      </c>
      <c r="D130" s="10">
        <f aca="1">C130*Rbot/(Rtop+Rbot)</f>
        <v>1.89205419747267953</v>
      </c>
      <c r="E130" s="1">
        <f aca="1">IF(D130&lt;Vref,C130,0)</f>
        <v>189.377424674310987</v>
      </c>
      <c r="F130" s="2">
        <f>E130^2</f>
        <v>35863.808976274333</v>
      </c>
      <c r="G130" s="2">
        <f>B130^2</f>
        <v>36396.0257653624067</v>
      </c>
    </row>
    <row r="131" spans="1:7">
      <c r="A131" s="1" t="n">
        <v>12</v>
      </c>
      <c r="B131" s="1">
        <f aca="1">Vmains*SQRT(2)*SIN(2*PI()*50*A131/1000)</f>
        <v>-199.500930133177974</v>
      </c>
      <c r="C131" s="1">
        <f aca="1">MAX(0,ABS(B131)-Vrect)</f>
        <v>198.100930133177997</v>
      </c>
      <c r="D131" s="10">
        <f aca="1">C131*Rbot/(Rtop+Rbot)</f>
        <v>1.97921001949587669</v>
      </c>
      <c r="E131" s="1">
        <f aca="1">IF(D131&lt;Vref,C131,0)</f>
        <v>198.100930133177997</v>
      </c>
      <c r="F131" s="2">
        <f>E131^2</f>
        <v>39243.9785196302691</v>
      </c>
      <c r="G131" s="2">
        <f>B131^2</f>
        <v>39800.6211240031698</v>
      </c>
    </row>
    <row r="132" spans="1:7">
      <c r="A132" s="1" t="n">
        <v>12.0999999999999996</v>
      </c>
      <c r="B132" s="1">
        <f aca="1">Vmains*SQRT(2)*SIN(2*PI()*50*A132/1000)</f>
        <v>-208.027552260042597</v>
      </c>
      <c r="C132" s="1">
        <f aca="1">MAX(0,ABS(B132)-Vrect)</f>
        <v>206.627552260042989</v>
      </c>
      <c r="D132" s="10">
        <f aca="1">C132*Rbot/(Rtop+Rbot)</f>
        <v>2.06439879642186197</v>
      </c>
      <c r="E132" s="1">
        <f aca="1">IF(D132&lt;Vref,C132,0)</f>
        <v>206.627552260042989</v>
      </c>
      <c r="F132" s="2">
        <f>E132^2</f>
        <v>42694.9453529767998</v>
      </c>
      <c r="G132" s="2">
        <f>B132^2</f>
        <v>43275.4624993049219</v>
      </c>
    </row>
    <row r="133" spans="1:7">
      <c r="A133" s="1" t="n">
        <v>12.1999999999999993</v>
      </c>
      <c r="B133" s="1">
        <f aca="1">Vmains*SQRT(2)*SIN(2*PI()*50*A133/1000)</f>
        <v>-216.348876308294592</v>
      </c>
      <c r="C133" s="1">
        <f aca="1">MAX(0,ABS(B133)-Vrect)</f>
        <v>214.948876308294984</v>
      </c>
      <c r="D133" s="10">
        <f aca="1">C133*Rbot/(Rtop+Rbot)</f>
        <v>2.1475364572127611</v>
      </c>
      <c r="E133" s="1">
        <f aca="1">IF(D133&lt;Vref,C133,0)</f>
        <v>214.948876308294984</v>
      </c>
      <c r="F133" s="2">
        <f>E133^2</f>
        <v>46203.0194261987126</v>
      </c>
      <c r="G133" s="2">
        <f>B133^2</f>
        <v>46806.8362798619273</v>
      </c>
    </row>
    <row r="134" spans="1:7">
      <c r="A134" s="1" t="n">
        <v>12.3000000000000007</v>
      </c>
      <c r="B134" s="1">
        <f aca="1">Vmains*SQRT(2)*SIN(2*PI()*50*A134/1000)</f>
        <v>-224.456690135749454</v>
      </c>
      <c r="C134" s="1">
        <f aca="1">MAX(0,ABS(B134)-Vrect)</f>
        <v>223.056690135748994</v>
      </c>
      <c r="D134" s="10">
        <f aca="1">C134*Rbot/(Rtop+Rbot)</f>
        <v>2.22854095503473193</v>
      </c>
      <c r="E134" s="1">
        <f aca="1">IF(D134&lt;Vref,C134,0)</f>
        <v>223.056690135748994</v>
      </c>
      <c r="F134" s="2">
        <f>E134^2</f>
        <v>49754.2870143155451</v>
      </c>
      <c r="G134" s="2">
        <f>B134^2</f>
        <v>50380.8057466956452</v>
      </c>
    </row>
    <row r="135" spans="1:7">
      <c r="A135" s="1" t="n">
        <v>12.4000000000000004</v>
      </c>
      <c r="B135" s="1">
        <f aca="1">Vmains*SQRT(2)*SIN(2*PI()*50*A135/1000)</f>
        <v>-232.34299230902468</v>
      </c>
      <c r="C135" s="1">
        <f aca="1">MAX(0,ABS(B135)-Vrect)</f>
        <v>230.942992309024987</v>
      </c>
      <c r="D135" s="10">
        <f aca="1">C135*Rbot/(Rtop+Rbot)</f>
        <v>2.30733234822822864</v>
      </c>
      <c r="E135" s="1">
        <f aca="1">IF(D135&lt;Vref,C135,0)</f>
        <v>230.942992309024987</v>
      </c>
      <c r="F135" s="2">
        <f>E135^2</f>
        <v>53334.6656966463779</v>
      </c>
      <c r="G135" s="2">
        <f>B135^2</f>
        <v>53983.2660751116491</v>
      </c>
    </row>
    <row r="136" spans="1:7">
      <c r="A136" s="1" t="n">
        <v>12.5</v>
      </c>
      <c r="B136" s="1">
        <f aca="1">Vmains*SQRT(2)*SIN(2*PI()*50*A136/1000)</f>
        <v>-240.000000000000682</v>
      </c>
      <c r="C136" s="1">
        <f aca="1">MAX(0,ABS(B136)-Vrect)</f>
        <v>238.600000000000989</v>
      </c>
      <c r="D136" s="10">
        <f aca="1">C136*Rbot/(Rtop+Rbot)</f>
        <v>2.38383287920073572</v>
      </c>
      <c r="E136" s="1">
        <f aca="1">IF(D136&lt;Vref,C136,0)</f>
        <v>238.600000000000989</v>
      </c>
      <c r="F136" s="2">
        <f>E136^2</f>
        <v>56929.9600000004721</v>
      </c>
      <c r="G136" s="2">
        <f>B136^2</f>
        <v>57600.0000000004802</v>
      </c>
    </row>
    <row r="137" spans="1:7">
      <c r="A137" s="1" t="n">
        <v>12.5999999999999996</v>
      </c>
      <c r="B137" s="1">
        <f aca="1">Vmains*SQRT(2)*SIN(2*PI()*50*A137/1000)</f>
        <v>-247.42015666652739</v>
      </c>
      <c r="C137" s="1">
        <f aca="1">MAX(0,ABS(B137)-Vrect)</f>
        <v>246.020156666526987</v>
      </c>
      <c r="D137" s="10">
        <f aca="1">C137*Rbot/(Rtop+Rbot)</f>
        <v>2.45796705116421466</v>
      </c>
      <c r="E137" s="1">
        <f aca="1">IF(D137&lt;Vref,C137,0)</f>
        <v>246.020156666526987</v>
      </c>
      <c r="F137" s="2">
        <f>E137^2</f>
        <v>60525.9174862224827</v>
      </c>
      <c r="G137" s="2">
        <f>B137^2</f>
        <v>61216.7339248887583</v>
      </c>
    </row>
    <row r="138" spans="1:7">
      <c r="A138" s="1" t="n">
        <v>12.6999999999999993</v>
      </c>
      <c r="B138" s="1">
        <f aca="1">Vmains*SQRT(2)*SIN(2*PI()*50*A138/1000)</f>
        <v>-254.59613950981975</v>
      </c>
      <c r="C138" s="1">
        <f aca="1">MAX(0,ABS(B138)-Vrect)</f>
        <v>253.19613950982</v>
      </c>
      <c r="D138" s="10">
        <f aca="1">C138*Rbot/(Rtop+Rbot)</f>
        <v>2.52966170264125312</v>
      </c>
      <c r="E138" s="1">
        <f aca="1">IF(D138&lt;Vref,C138,0)</f>
        <v>0</v>
      </c>
      <c r="F138" s="2">
        <f>E138^2</f>
        <v>0</v>
      </c>
      <c r="G138" s="2">
        <f>B138^2</f>
        <v>64819.1942533037291</v>
      </c>
    </row>
    <row r="139" spans="1:7">
      <c r="A139" s="1" t="n">
        <v>12.8000000000000007</v>
      </c>
      <c r="B139" s="1">
        <f aca="1">Vmains*SQRT(2)*SIN(2*PI()*50*A139/1000)</f>
        <v>-261.520866701182456</v>
      </c>
      <c r="C139" s="1">
        <f aca="1">MAX(0,ABS(B139)-Vrect)</f>
        <v>260.120866701183047</v>
      </c>
      <c r="D139" s="10">
        <f aca="1">C139*Rbot/(Rtop+Rbot)</f>
        <v>2.59884607966667547</v>
      </c>
      <c r="E139" s="1">
        <f aca="1">IF(D139&lt;Vref,C139,0)</f>
        <v>0</v>
      </c>
      <c r="F139" s="2">
        <f>E139^2</f>
        <v>0</v>
      </c>
      <c r="G139" s="2">
        <f>B139^2</f>
        <v>68393.1637201379344</v>
      </c>
    </row>
    <row r="140" spans="1:7">
      <c r="A140" s="1" t="n">
        <v>12.9000000000000004</v>
      </c>
      <c r="B140" s="1">
        <f aca="1">Vmains*SQRT(2)*SIN(2*PI()*50*A140/1000)</f>
        <v>-268.187504370907845</v>
      </c>
      <c r="C140" s="1">
        <f aca="1">MAX(0,ABS(B140)-Vrect)</f>
        <v>266.787504370908039</v>
      </c>
      <c r="D140" s="10">
        <f aca="1">C140*Rbot/(Rtop+Rbot)</f>
        <v>2.66545190561306988</v>
      </c>
      <c r="E140" s="1">
        <f aca="1">IF(D140&lt;Vref,C140,0)</f>
        <v>0</v>
      </c>
      <c r="F140" s="2">
        <f>E140^2</f>
        <v>0</v>
      </c>
      <c r="G140" s="2">
        <f>B140^2</f>
        <v>71924.5375006958056</v>
      </c>
    </row>
    <row r="141" spans="1:7">
      <c r="A141" s="1" t="n">
        <v>13</v>
      </c>
      <c r="B141" s="1">
        <f aca="1">Vmains*SQRT(2)*SIN(2*PI()*50*A141/1000)</f>
        <v>-274.589473352489279</v>
      </c>
      <c r="C141" s="1">
        <f aca="1">MAX(0,ABS(B141)-Vrect)</f>
        <v>273.189473352489017</v>
      </c>
      <c r="D141" s="10">
        <f aca="1">C141*Rbot/(Rtop+Rbot)</f>
        <v>2.72941344857164392</v>
      </c>
      <c r="E141" s="1">
        <f aca="1">IF(D141&lt;Vref,C141,0)</f>
        <v>0</v>
      </c>
      <c r="F141" s="2">
        <f>E141^2</f>
        <v>0</v>
      </c>
      <c r="G141" s="2">
        <f>B141^2</f>
        <v>75399.3788759972667</v>
      </c>
    </row>
    <row r="142" spans="1:7">
      <c r="A142" s="1" t="n">
        <v>13.0999999999999996</v>
      </c>
      <c r="B142" s="1">
        <f aca="1">Vmains*SQRT(2)*SIN(2*PI()*50*A142/1000)</f>
        <v>-280.720455675460244</v>
      </c>
      <c r="C142" s="1">
        <f aca="1">MAX(0,ABS(B142)-Vrect)</f>
        <v>279.320455675460039</v>
      </c>
      <c r="D142" s="10">
        <f aca="1">C142*Rbot/(Rtop+Rbot)</f>
        <v>2.79066758622167121</v>
      </c>
      <c r="E142" s="1">
        <f aca="1">IF(D142&lt;Vref,C142,0)</f>
        <v>0</v>
      </c>
      <c r="F142" s="2">
        <f>E142^2</f>
        <v>0</v>
      </c>
      <c r="G142" s="2">
        <f>B142^2</f>
        <v>78803.9742346379062</v>
      </c>
    </row>
    <row r="143" spans="1:7">
      <c r="A143" s="1" t="n">
        <v>13.1999999999999993</v>
      </c>
      <c r="B143" s="1">
        <f aca="1">Vmains*SQRT(2)*SIN(2*PI()*50*A143/1000)</f>
        <v>-286.574400800469562</v>
      </c>
      <c r="C143" s="1">
        <f aca="1">MAX(0,ABS(B143)-Vrect)</f>
        <v>285.174400800470039</v>
      </c>
      <c r="D143" s="10">
        <f aca="1">C143*Rbot/(Rtop+Rbot)</f>
        <v>2.84915386812458671</v>
      </c>
      <c r="E143" s="1">
        <f aca="1">IF(D143&lt;Vref,C143,0)</f>
        <v>0</v>
      </c>
      <c r="F143" s="2">
        <f>E143^2</f>
        <v>0</v>
      </c>
      <c r="G143" s="2">
        <f>B143^2</f>
        <v>82124.8871941484249</v>
      </c>
    </row>
    <row r="144" spans="1:7">
      <c r="A144" s="1" t="n">
        <v>13.3000000000000007</v>
      </c>
      <c r="B144" s="1">
        <f aca="1">Vmains*SQRT(2)*SIN(2*PI()*50*A144/1000)</f>
        <v>-292.145531590437088</v>
      </c>
      <c r="C144" s="1">
        <f aca="1">MAX(0,ABS(B144)-Vrect)</f>
        <v>290.745531590436997</v>
      </c>
      <c r="D144" s="10">
        <f aca="1">C144*Rbot/(Rtop+Rbot)</f>
        <v>2.90481457538129906</v>
      </c>
      <c r="E144" s="1">
        <f aca="1">IF(D144&lt;Vref,C144,0)</f>
        <v>0</v>
      </c>
      <c r="F144" s="2">
        <f>E144^2</f>
        <v>0</v>
      </c>
      <c r="G144" s="2">
        <f>B144^2</f>
        <v>85349.0116282590025</v>
      </c>
    </row>
    <row r="145" spans="1:7">
      <c r="A145" s="1" t="n">
        <v>13.4000000000000004</v>
      </c>
      <c r="B145" s="1">
        <f aca="1">Vmains*SQRT(2)*SIN(2*PI()*50*A145/1000)</f>
        <v>-297.428350011881889</v>
      </c>
      <c r="C145" s="1">
        <f aca="1">MAX(0,ABS(B145)-Vrect)</f>
        <v>296.028350011882026</v>
      </c>
      <c r="D145" s="10">
        <f aca="1">C145*Rbot/(Rtop+Rbot)</f>
        <v>2.95759477759373279</v>
      </c>
      <c r="E145" s="1">
        <f aca="1">IF(D145&lt;Vref,C145,0)</f>
        <v>0</v>
      </c>
      <c r="F145" s="2">
        <f>E145^2</f>
        <v>0</v>
      </c>
      <c r="G145" s="2">
        <f>B145^2</f>
        <v>88463.6233907905844</v>
      </c>
    </row>
    <row r="146" spans="1:7">
      <c r="A146" s="1" t="n">
        <v>13.5</v>
      </c>
      <c r="B146" s="1">
        <f aca="1">Vmains*SQRT(2)*SIN(2*PI()*50*A146/1000)</f>
        <v>-302.417642560825357</v>
      </c>
      <c r="C146" s="1">
        <f aca="1">MAX(0,ABS(B146)-Vrect)</f>
        <v>301.017642560825038</v>
      </c>
      <c r="D146" s="10">
        <f aca="1">C146*Rbot/(Rtop+Rbot)</f>
        <v>3.00744238707455036</v>
      </c>
      <c r="E146" s="1">
        <f aca="1">IF(D146&lt;Vref,C146,0)</f>
        <v>0</v>
      </c>
      <c r="F146" s="2">
        <f>E146^2</f>
        <v>0</v>
      </c>
      <c r="G146" s="2">
        <f>B146^2</f>
        <v>91456.4305320469284</v>
      </c>
    </row>
    <row r="147" spans="1:7">
      <c r="A147" s="1" t="n">
        <v>13.5999999999999996</v>
      </c>
      <c r="B147" s="1">
        <f aca="1">Vmains*SQRT(2)*SIN(2*PI()*50*A147/1000)</f>
        <v>-307.108485407885325</v>
      </c>
      <c r="C147" s="1">
        <f aca="1">MAX(0,ABS(B147)-Vrect)</f>
        <v>305.708485407885007</v>
      </c>
      <c r="D147" s="10">
        <f aca="1">C147*Rbot/(Rtop+Rbot)</f>
        <v>3.05430821025135346</v>
      </c>
      <c r="E147" s="1">
        <f aca="1">IF(D147&lt;Vref,C147,0)</f>
        <v>0</v>
      </c>
      <c r="F147" s="2">
        <f>E147^2</f>
        <v>0</v>
      </c>
      <c r="G147" s="2">
        <f>B147^2</f>
        <v>94315.6218095251097</v>
      </c>
    </row>
    <row r="148" spans="1:7">
      <c r="A148" s="1" t="n">
        <v>13.6999999999999993</v>
      </c>
      <c r="B148" s="1">
        <f aca="1">Vmains*SQRT(2)*SIN(2*PI()*50*A148/1000)</f>
        <v>-311.49624925750345</v>
      </c>
      <c r="C148" s="1">
        <f aca="1">MAX(0,ABS(B148)-Vrect)</f>
        <v>310.096249257504041</v>
      </c>
      <c r="D148" s="10">
        <f aca="1">C148*Rbot/(Rtop+Rbot)</f>
        <v>3.09814599621484099</v>
      </c>
      <c r="E148" s="1">
        <f aca="1">IF(D148&lt;Vref,C148,0)</f>
        <v>0</v>
      </c>
      <c r="F148" s="2">
        <f>E148^2</f>
        <v>0</v>
      </c>
      <c r="G148" s="2">
        <f>B148^2</f>
        <v>97029.9133014930703</v>
      </c>
    </row>
    <row r="149" spans="1:7">
      <c r="A149" s="1" t="n">
        <v>13.8000000000000007</v>
      </c>
      <c r="B149" s="1">
        <f aca="1">Vmains*SQRT(2)*SIN(2*PI()*50*A149/1000)</f>
        <v>-315.576603916503473</v>
      </c>
      <c r="C149" s="1">
        <f aca="1">MAX(0,ABS(B149)-Vrect)</f>
        <v>314.176603916504007</v>
      </c>
      <c r="D149" s="10">
        <f aca="1">C149*Rbot/(Rtop+Rbot)</f>
        <v>3.13891248236288822</v>
      </c>
      <c r="E149" s="1">
        <f aca="1">IF(D149&lt;Vref,C149,0)</f>
        <v>0</v>
      </c>
      <c r="F149" s="2">
        <f>E149^2</f>
        <v>0</v>
      </c>
      <c r="G149" s="2">
        <f>B149^2</f>
        <v>99588.5929394740378</v>
      </c>
    </row>
    <row r="150" spans="1:7">
      <c r="A150" s="1" t="n">
        <v>13.9000000000000004</v>
      </c>
      <c r="B150" s="1">
        <f aca="1">Vmains*SQRT(2)*SIN(2*PI()*50*A150/1000)</f>
        <v>-319.345522567463092</v>
      </c>
      <c r="C150" s="1">
        <f aca="1">MAX(0,ABS(B150)-Vrect)</f>
        <v>317.945522567463001</v>
      </c>
      <c r="D150" s="10">
        <f aca="1">C150*Rbot/(Rtop+Rbot)</f>
        <v>3.17656743709544953</v>
      </c>
      <c r="E150" s="1">
        <f aca="1">IF(D150&lt;Vref,C150,0)</f>
        <v>0</v>
      </c>
      <c r="F150" s="2">
        <f>E150^2</f>
        <v>0</v>
      </c>
      <c r="G150" s="2">
        <f>B150^2</f>
        <v>101981.562783886009</v>
      </c>
    </row>
    <row r="151" spans="1:7">
      <c r="A151" s="1" t="n">
        <v>14</v>
      </c>
      <c r="B151" s="1">
        <f aca="1">Vmains*SQRT(2)*SIN(2*PI()*50*A151/1000)</f>
        <v>-322.799285742700818</v>
      </c>
      <c r="C151" s="1">
        <f aca="1">MAX(0,ABS(B151)-Vrect)</f>
        <v>321.399285742701011</v>
      </c>
      <c r="D151" s="10">
        <f aca="1">C151*Rbot/(Rtop+Rbot)</f>
        <v>3.21107369951835597</v>
      </c>
      <c r="E151" s="1">
        <f aca="1">IF(D151&lt;Vref,C151,0)</f>
        <v>0</v>
      </c>
      <c r="F151" s="2">
        <f>E151^2</f>
        <v>0</v>
      </c>
      <c r="G151" s="2">
        <f>B151^2</f>
        <v>104199.378875997922</v>
      </c>
    </row>
    <row r="152" spans="1:7">
      <c r="A152" s="1" t="n">
        <v>14.0999999999999996</v>
      </c>
      <c r="B152" s="1">
        <f aca="1">Vmains*SQRT(2)*SIN(2*PI()*50*A152/1000)</f>
        <v>-325.934484994939339</v>
      </c>
      <c r="C152" s="1">
        <f aca="1">MAX(0,ABS(B152)-Vrect)</f>
        <v>324.534484994939021</v>
      </c>
      <c r="D152" s="10">
        <f aca="1">C152*Rbot/(Rtop+Rbot)</f>
        <v>3.24239721611655751</v>
      </c>
      <c r="E152" s="1">
        <f aca="1">IF(D152&lt;Vref,C152,0)</f>
        <v>0</v>
      </c>
      <c r="F152" s="2">
        <f>E152^2</f>
        <v>0</v>
      </c>
      <c r="G152" s="2">
        <f>B152^2</f>
        <v>106233.288508916114</v>
      </c>
    </row>
    <row r="153" spans="1:7">
      <c r="A153" s="1" t="n">
        <v>14.1999999999999993</v>
      </c>
      <c r="B153" s="1">
        <f aca="1">Vmains*SQRT(2)*SIN(2*PI()*50*A153/1000)</f>
        <v>-328.748026261036046</v>
      </c>
      <c r="C153" s="1">
        <f aca="1">MAX(0,ABS(B153)-Vrect)</f>
        <v>327.348026261036011</v>
      </c>
      <c r="D153" s="10">
        <f aca="1">C153*Rbot/(Rtop+Rbot)</f>
        <v>3.27050707436094479</v>
      </c>
      <c r="E153" s="1">
        <f aca="1">IF(D153&lt;Vref,C153,0)</f>
        <v>0</v>
      </c>
      <c r="F153" s="2">
        <f>E153^2</f>
        <v>0</v>
      </c>
      <c r="G153" s="2">
        <f>B153^2</f>
        <v>108075.264770526803</v>
      </c>
    </row>
    <row r="154" spans="1:7">
      <c r="A154" s="1" t="n">
        <v>14.3000000000000007</v>
      </c>
      <c r="B154" s="1">
        <f aca="1">Vmains*SQRT(2)*SIN(2*PI()*50*A154/1000)</f>
        <v>-331.237132915443851</v>
      </c>
      <c r="C154" s="1">
        <f aca="1">MAX(0,ABS(B154)-Vrect)</f>
        <v>329.837132915444045</v>
      </c>
      <c r="D154" s="10">
        <f aca="1">C154*Rbot/(Rtop+Rbot)</f>
        <v>3.2953755332151502</v>
      </c>
      <c r="E154" s="1">
        <f aca="1">IF(D154&lt;Vref,C154,0)</f>
        <v>0</v>
      </c>
      <c r="F154" s="2">
        <f>E154^2</f>
        <v>0</v>
      </c>
      <c r="G154" s="2">
        <f>B154^2</f>
        <v>109718.038222043528</v>
      </c>
    </row>
    <row r="155" spans="1:7">
      <c r="A155" s="1" t="n">
        <v>14.4000000000000004</v>
      </c>
      <c r="B155" s="1">
        <f aca="1">Vmains*SQRT(2)*SIN(2*PI()*50*A155/1000)</f>
        <v>-333.399348510407151</v>
      </c>
      <c r="C155" s="1">
        <f aca="1">MAX(0,ABS(B155)-Vrect)</f>
        <v>331.999348510407003</v>
      </c>
      <c r="D155" s="10">
        <f aca="1">C155*Rbot/(Rtop+Rbot)</f>
        <v>3.31697805051269734</v>
      </c>
      <c r="E155" s="1">
        <f aca="1">IF(D155&lt;Vref,C155,0)</f>
        <v>0</v>
      </c>
      <c r="F155" s="2">
        <f>E155^2</f>
        <v>0</v>
      </c>
      <c r="G155" s="2">
        <f>B155^2</f>
        <v>111155.125587163813</v>
      </c>
    </row>
    <row r="156" spans="1:7">
      <c r="A156" s="1" t="n">
        <v>14.5</v>
      </c>
      <c r="B156" s="1">
        <f aca="1">Vmains*SQRT(2)*SIN(2*PI()*50*A156/1000)</f>
        <v>-335.232539200182202</v>
      </c>
      <c r="C156" s="1">
        <f aca="1">MAX(0,ABS(B156)-Vrect)</f>
        <v>333.832539200181998</v>
      </c>
      <c r="D156" s="10">
        <f aca="1">C156*Rbot/(Rtop+Rbot)</f>
        <v>3.33529330717711181</v>
      </c>
      <c r="E156" s="1">
        <f aca="1">IF(D156&lt;Vref,C156,0)</f>
        <v>0</v>
      </c>
      <c r="F156" s="2">
        <f>E156^2</f>
        <v>0</v>
      </c>
      <c r="G156" s="2">
        <f>B156^2</f>
        <v>112380.855338601541</v>
      </c>
    </row>
    <row r="157" spans="1:7">
      <c r="A157" s="1" t="n">
        <v>14.5999999999999996</v>
      </c>
      <c r="B157" s="1">
        <f aca="1">Vmains*SQRT(2)*SIN(2*PI()*50*A157/1000)</f>
        <v>-336.734895846880931</v>
      </c>
      <c r="C157" s="1">
        <f aca="1">MAX(0,ABS(B157)-Vrect)</f>
        <v>335.334895846881011</v>
      </c>
      <c r="D157" s="10">
        <f aca="1">C157*Rbot/(Rtop+Rbot)</f>
        <v>3.350303228261299</v>
      </c>
      <c r="E157" s="1">
        <f aca="1">IF(D157&lt;Vref,C157,0)</f>
        <v>0</v>
      </c>
      <c r="F157" s="2">
        <f>E157^2</f>
        <v>0</v>
      </c>
      <c r="G157" s="2">
        <f>B157^2</f>
        <v>113390.390081009784</v>
      </c>
    </row>
    <row r="158" spans="1:7">
      <c r="A158" s="1" t="n">
        <v>14.6999999999999993</v>
      </c>
      <c r="B158" s="1">
        <f aca="1">Vmains*SQRT(2)*SIN(2*PI()*50*A158/1000)</f>
        <v>-337.904935805876164</v>
      </c>
      <c r="C158" s="1">
        <f aca="1">MAX(0,ABS(B158)-Vrect)</f>
        <v>336.504935805876016</v>
      </c>
      <c r="D158" s="10">
        <f aca="1">C158*Rbot/(Rtop+Rbot)</f>
        <v>3.36199300078532248</v>
      </c>
      <c r="E158" s="1">
        <f aca="1">IF(D158&lt;Vref,C158,0)</f>
        <v>0</v>
      </c>
      <c r="F158" s="2">
        <f>E158^2</f>
        <v>0</v>
      </c>
      <c r="G158" s="2">
        <f>B158^2</f>
        <v>114179.745641973175</v>
      </c>
    </row>
    <row r="159" spans="1:7">
      <c r="A159" s="1" t="n">
        <v>14.8000000000000007</v>
      </c>
      <c r="B159" s="1">
        <f aca="1">Vmains*SQRT(2)*SIN(2*PI()*50*A159/1000)</f>
        <v>-338.741504388987778</v>
      </c>
      <c r="C159" s="1">
        <f aca="1">MAX(0,ABS(B159)-Vrect)</f>
        <v>337.341504388988028</v>
      </c>
      <c r="D159" s="10">
        <f aca="1">C159*Rbot/(Rtop+Rbot)</f>
        <v>3.37035108835501385</v>
      </c>
      <c r="E159" s="1">
        <f aca="1">IF(D159&lt;Vref,C159,0)</f>
        <v>0</v>
      </c>
      <c r="F159" s="2">
        <f>E159^2</f>
        <v>0</v>
      </c>
      <c r="G159" s="2">
        <f>B159^2</f>
        <v>114745.806795714787</v>
      </c>
    </row>
    <row r="160" spans="1:7">
      <c r="A160" s="1" t="n">
        <v>14.9000000000000004</v>
      </c>
      <c r="B160" s="1">
        <f aca="1">Vmains*SQRT(2)*SIN(2*PI()*50*A160/1000)</f>
        <v>-339.243776004025392</v>
      </c>
      <c r="C160" s="1">
        <f aca="1">MAX(0,ABS(B160)-Vrect)</f>
        <v>337.843776004025017</v>
      </c>
      <c r="D160" s="10">
        <f aca="1">C160*Rbot/(Rtop+Rbot)</f>
        <v>3.37536924254703008</v>
      </c>
      <c r="E160" s="1">
        <f aca="1">IF(D160&lt;Vref,C160,0)</f>
        <v>0</v>
      </c>
      <c r="F160" s="2">
        <f>E160^2</f>
        <v>0</v>
      </c>
      <c r="G160" s="2">
        <f>B160^2</f>
        <v>115086.33955746908</v>
      </c>
    </row>
    <row r="161" spans="1:7">
      <c r="A161" s="1" t="n">
        <v>15</v>
      </c>
      <c r="B161" s="1">
        <f aca="1">Vmains*SQRT(2)*SIN(2*PI()*50*A161/1000)</f>
        <v>-339.411254969544018</v>
      </c>
      <c r="C161" s="1">
        <f aca="1">MAX(0,ABS(B161)-Vrect)</f>
        <v>338.011254969544041</v>
      </c>
      <c r="D161" s="10">
        <f aca="1">C161*Rbot/(Rtop+Rbot)</f>
        <v>3.37704251104902831</v>
      </c>
      <c r="E161" s="1">
        <f aca="1">IF(D161&lt;Vref,C161,0)</f>
        <v>0</v>
      </c>
      <c r="F161" s="2">
        <f>E161^2</f>
        <v>0</v>
      </c>
      <c r="G161" s="2">
        <f>B161^2</f>
        <v>115200.000000000815</v>
      </c>
    </row>
    <row r="162" spans="1:7">
      <c r="A162" s="1" t="n">
        <v>15.0999999999999996</v>
      </c>
      <c r="B162" s="1">
        <f aca="1">Vmains*SQRT(2)*SIN(2*PI()*50*A162/1000)</f>
        <v>-339.243776004025392</v>
      </c>
      <c r="C162" s="1">
        <f aca="1">MAX(0,ABS(B162)-Vrect)</f>
        <v>337.843776004025017</v>
      </c>
      <c r="D162" s="10">
        <f aca="1">C162*Rbot/(Rtop+Rbot)</f>
        <v>3.37536924254703008</v>
      </c>
      <c r="E162" s="1">
        <f aca="1">IF(D162&lt;Vref,C162,0)</f>
        <v>0</v>
      </c>
      <c r="F162" s="2">
        <f>E162^2</f>
        <v>0</v>
      </c>
      <c r="G162" s="2">
        <f>B162^2</f>
        <v>115086.33955746908</v>
      </c>
    </row>
    <row r="163" spans="1:7">
      <c r="A163" s="1" t="n">
        <v>15.1999999999999993</v>
      </c>
      <c r="B163" s="1">
        <f aca="1">Vmains*SQRT(2)*SIN(2*PI()*50*A163/1000)</f>
        <v>-338.741504388988119</v>
      </c>
      <c r="C163" s="1">
        <f aca="1">MAX(0,ABS(B163)-Vrect)</f>
        <v>337.341504388988028</v>
      </c>
      <c r="D163" s="10">
        <f aca="1">C163*Rbot/(Rtop+Rbot)</f>
        <v>3.37035108835501385</v>
      </c>
      <c r="E163" s="1">
        <f aca="1">IF(D163&lt;Vref,C163,0)</f>
        <v>0</v>
      </c>
      <c r="F163" s="2">
        <f>E163^2</f>
        <v>0</v>
      </c>
      <c r="G163" s="2">
        <f>B163^2</f>
        <v>114745.806795714787</v>
      </c>
    </row>
    <row r="164" spans="1:7">
      <c r="A164" s="1" t="n">
        <v>15.3000000000000007</v>
      </c>
      <c r="B164" s="1">
        <f aca="1">Vmains*SQRT(2)*SIN(2*PI()*50*A164/1000)</f>
        <v>-337.904935805876505</v>
      </c>
      <c r="C164" s="1">
        <f aca="1">MAX(0,ABS(B164)-Vrect)</f>
        <v>336.504935805877039</v>
      </c>
      <c r="D164" s="10">
        <f aca="1">C164*Rbot/(Rtop+Rbot)</f>
        <v>3.36199300078533136</v>
      </c>
      <c r="E164" s="1">
        <f aca="1">IF(D164&lt;Vref,C164,0)</f>
        <v>0</v>
      </c>
      <c r="F164" s="2">
        <f>E164^2</f>
        <v>0</v>
      </c>
      <c r="G164" s="2">
        <f>B164^2</f>
        <v>114179.745641973874</v>
      </c>
    </row>
    <row r="165" spans="1:7">
      <c r="A165" s="1" t="n">
        <v>15.4000000000000004</v>
      </c>
      <c r="B165" s="1">
        <f aca="1">Vmains*SQRT(2)*SIN(2*PI()*50*A165/1000)</f>
        <v>-336.734895846881273</v>
      </c>
      <c r="C165" s="1">
        <f aca="1">MAX(0,ABS(B165)-Vrect)</f>
        <v>335.334895846881011</v>
      </c>
      <c r="D165" s="10">
        <f aca="1">C165*Rbot/(Rtop+Rbot)</f>
        <v>3.350303228261299</v>
      </c>
      <c r="E165" s="1">
        <f aca="1">IF(D165&lt;Vref,C165,0)</f>
        <v>0</v>
      </c>
      <c r="F165" s="2">
        <f>E165^2</f>
        <v>0</v>
      </c>
      <c r="G165" s="2">
        <f>B165^2</f>
        <v>113390.390081009784</v>
      </c>
    </row>
    <row r="166" spans="1:7">
      <c r="A166" s="1" t="n">
        <v>15.5</v>
      </c>
      <c r="B166" s="1">
        <f aca="1">Vmains*SQRT(2)*SIN(2*PI()*50*A166/1000)</f>
        <v>-335.232539200182543</v>
      </c>
      <c r="C166" s="1">
        <f aca="1">MAX(0,ABS(B166)-Vrect)</f>
        <v>333.832539200183021</v>
      </c>
      <c r="D166" s="10">
        <f aca="1">C166*Rbot/(Rtop+Rbot)</f>
        <v>3.33529330717712069</v>
      </c>
      <c r="E166" s="1">
        <f aca="1">IF(D166&lt;Vref,C166,0)</f>
        <v>0</v>
      </c>
      <c r="F166" s="2">
        <f>E166^2</f>
        <v>0</v>
      </c>
      <c r="G166" s="2">
        <f>B166^2</f>
        <v>112380.855338602225</v>
      </c>
    </row>
    <row r="167" spans="1:7">
      <c r="A167" s="1" t="n">
        <v>15.5999999999999996</v>
      </c>
      <c r="B167" s="1">
        <f aca="1">Vmains*SQRT(2)*SIN(2*PI()*50*A167/1000)</f>
        <v>-333.399348510407833</v>
      </c>
      <c r="C167" s="1">
        <f aca="1">MAX(0,ABS(B167)-Vrect)</f>
        <v>331.999348510408026</v>
      </c>
      <c r="D167" s="10">
        <f aca="1">C167*Rbot/(Rtop+Rbot)</f>
        <v>3.31697805051270667</v>
      </c>
      <c r="E167" s="1">
        <f aca="1">IF(D167&lt;Vref,C167,0)</f>
        <v>0</v>
      </c>
      <c r="F167" s="2">
        <f>E167^2</f>
        <v>0</v>
      </c>
      <c r="G167" s="2">
        <f>B167^2</f>
        <v>111155.125587164497</v>
      </c>
    </row>
    <row r="168" spans="1:7">
      <c r="A168" s="1" t="n">
        <v>15.6999999999999993</v>
      </c>
      <c r="B168" s="1">
        <f aca="1">Vmains*SQRT(2)*SIN(2*PI()*50*A168/1000)</f>
        <v>-331.237132915444533</v>
      </c>
      <c r="C168" s="1">
        <f aca="1">MAX(0,ABS(B168)-Vrect)</f>
        <v>329.837132915445011</v>
      </c>
      <c r="D168" s="10">
        <f aca="1">C168*Rbot/(Rtop+Rbot)</f>
        <v>3.29537553321516841</v>
      </c>
      <c r="E168" s="1">
        <f aca="1">IF(D168&lt;Vref,C168,0)</f>
        <v>0</v>
      </c>
      <c r="F168" s="2">
        <f>E168^2</f>
        <v>0</v>
      </c>
      <c r="G168" s="2">
        <f>B168^2</f>
        <v>109718.038222044168</v>
      </c>
    </row>
    <row r="169" spans="1:7">
      <c r="A169" s="1" t="n">
        <v>15.8000000000000007</v>
      </c>
      <c r="B169" s="1">
        <f aca="1">Vmains*SQRT(2)*SIN(2*PI()*50*A169/1000)</f>
        <v>-328.748026261037012</v>
      </c>
      <c r="C169" s="1">
        <f aca="1">MAX(0,ABS(B169)-Vrect)</f>
        <v>327.348026261037035</v>
      </c>
      <c r="D169" s="10">
        <f aca="1">C169*Rbot/(Rtop+Rbot)</f>
        <v>3.27050707436095367</v>
      </c>
      <c r="E169" s="1">
        <f aca="1">IF(D169&lt;Vref,C169,0)</f>
        <v>0</v>
      </c>
      <c r="F169" s="2">
        <f>E169^2</f>
        <v>0</v>
      </c>
      <c r="G169" s="2">
        <f>B169^2</f>
        <v>108075.264770527487</v>
      </c>
    </row>
    <row r="170" spans="1:7">
      <c r="A170" s="1" t="n">
        <v>15.9000000000000004</v>
      </c>
      <c r="B170" s="1">
        <f aca="1">Vmains*SQRT(2)*SIN(2*PI()*50*A170/1000)</f>
        <v>-325.934484994940362</v>
      </c>
      <c r="C170" s="1">
        <f aca="1">MAX(0,ABS(B170)-Vrect)</f>
        <v>324.534484994940044</v>
      </c>
      <c r="D170" s="10">
        <f aca="1">C170*Rbot/(Rtop+Rbot)</f>
        <v>3.24239721611656684</v>
      </c>
      <c r="E170" s="1">
        <f aca="1">IF(D170&lt;Vref,C170,0)</f>
        <v>0</v>
      </c>
      <c r="F170" s="2">
        <f>E170^2</f>
        <v>0</v>
      </c>
      <c r="G170" s="2">
        <f>B170^2</f>
        <v>106233.288508916783</v>
      </c>
    </row>
    <row r="171" spans="1:7">
      <c r="A171" s="1" t="n">
        <v>16</v>
      </c>
      <c r="B171" s="1">
        <f aca="1">Vmains*SQRT(2)*SIN(2*PI()*50*A171/1000)</f>
        <v>-322.7992857427015</v>
      </c>
      <c r="C171" s="1">
        <f aca="1">MAX(0,ABS(B171)-Vrect)</f>
        <v>321.399285742702034</v>
      </c>
      <c r="D171" s="10">
        <f aca="1">C171*Rbot/(Rtop+Rbot)</f>
        <v>3.21107369951836485</v>
      </c>
      <c r="E171" s="1">
        <f aca="1">IF(D171&lt;Vref,C171,0)</f>
        <v>0</v>
      </c>
      <c r="F171" s="2">
        <f>E171^2</f>
        <v>0</v>
      </c>
      <c r="G171" s="2">
        <f>B171^2</f>
        <v>104199.378875998576</v>
      </c>
    </row>
    <row r="172" spans="1:7">
      <c r="A172" s="1" t="n">
        <v>16.1000000000000014</v>
      </c>
      <c r="B172" s="1">
        <f aca="1">Vmains*SQRT(2)*SIN(2*PI()*50*A172/1000)</f>
        <v>-319.345522567464116</v>
      </c>
      <c r="C172" s="1">
        <f aca="1">MAX(0,ABS(B172)-Vrect)</f>
        <v>317.945522567464025</v>
      </c>
      <c r="D172" s="10">
        <f aca="1">C172*Rbot/(Rtop+Rbot)</f>
        <v>3.17656743709545841</v>
      </c>
      <c r="E172" s="1">
        <f aca="1">IF(D172&lt;Vref,C172,0)</f>
        <v>0</v>
      </c>
      <c r="F172" s="2">
        <f>E172^2</f>
        <v>0</v>
      </c>
      <c r="G172" s="2">
        <f>B172^2</f>
        <v>101981.562783886664</v>
      </c>
    </row>
    <row r="173" spans="1:7">
      <c r="A173" s="1" t="n">
        <v>16.1999999999999993</v>
      </c>
      <c r="B173" s="1">
        <f aca="1">Vmains*SQRT(2)*SIN(2*PI()*50*A173/1000)</f>
        <v>-315.576603916504496</v>
      </c>
      <c r="C173" s="1">
        <f aca="1">MAX(0,ABS(B173)-Vrect)</f>
        <v>314.17660391650503</v>
      </c>
      <c r="D173" s="10">
        <f aca="1">C173*Rbot/(Rtop+Rbot)</f>
        <v>3.13891248236290643</v>
      </c>
      <c r="E173" s="1">
        <f aca="1">IF(D173&lt;Vref,C173,0)</f>
        <v>0</v>
      </c>
      <c r="F173" s="2">
        <f>E173^2</f>
        <v>0</v>
      </c>
      <c r="G173" s="2">
        <f>B173^2</f>
        <v>99588.5929394746781</v>
      </c>
    </row>
    <row r="174" spans="1:7">
      <c r="A174" s="1" t="n">
        <v>16.3000000000000007</v>
      </c>
      <c r="B174" s="1">
        <f aca="1">Vmains*SQRT(2)*SIN(2*PI()*50*A174/1000)</f>
        <v>-311.496249257504473</v>
      </c>
      <c r="C174" s="1">
        <f aca="1">MAX(0,ABS(B174)-Vrect)</f>
        <v>310.096249257505008</v>
      </c>
      <c r="D174" s="10">
        <f aca="1">C174*Rbot/(Rtop+Rbot)</f>
        <v>3.0981459962148592</v>
      </c>
      <c r="E174" s="1">
        <f aca="1">IF(D174&lt;Vref,C174,0)</f>
        <v>0</v>
      </c>
      <c r="F174" s="2">
        <f>E174^2</f>
        <v>0</v>
      </c>
      <c r="G174" s="2">
        <f>B174^2</f>
        <v>97029.9133014936815</v>
      </c>
    </row>
    <row r="175" spans="1:7">
      <c r="A175" s="1" t="n">
        <v>16.3999999999999986</v>
      </c>
      <c r="B175" s="1">
        <f aca="1">Vmains*SQRT(2)*SIN(2*PI()*50*A175/1000)</f>
        <v>-307.108485407885325</v>
      </c>
      <c r="C175" s="1">
        <f aca="1">MAX(0,ABS(B175)-Vrect)</f>
        <v>305.708485407885007</v>
      </c>
      <c r="D175" s="10">
        <f aca="1">C175*Rbot/(Rtop+Rbot)</f>
        <v>3.05430821025135346</v>
      </c>
      <c r="E175" s="1">
        <f aca="1">IF(D175&lt;Vref,C175,0)</f>
        <v>0</v>
      </c>
      <c r="F175" s="2">
        <f>E175^2</f>
        <v>0</v>
      </c>
      <c r="G175" s="2">
        <f>B175^2</f>
        <v>94315.6218095251097</v>
      </c>
    </row>
    <row r="176" spans="1:7">
      <c r="A176" s="1" t="n">
        <v>16.5</v>
      </c>
      <c r="B176" s="1">
        <f aca="1">Vmains*SQRT(2)*SIN(2*PI()*50*A176/1000)</f>
        <v>-302.417642560826721</v>
      </c>
      <c r="C176" s="1">
        <f aca="1">MAX(0,ABS(B176)-Vrect)</f>
        <v>301.017642560827028</v>
      </c>
      <c r="D176" s="10">
        <f aca="1">C176*Rbot/(Rtop+Rbot)</f>
        <v>3.00744238707456857</v>
      </c>
      <c r="E176" s="1">
        <f aca="1">IF(D176&lt;Vref,C176,0)</f>
        <v>0</v>
      </c>
      <c r="F176" s="2">
        <f>E176^2</f>
        <v>0</v>
      </c>
      <c r="G176" s="2">
        <f>B176^2</f>
        <v>91456.4305320481217</v>
      </c>
    </row>
    <row r="177" spans="1:7">
      <c r="A177" s="1" t="n">
        <v>16.6000000000000014</v>
      </c>
      <c r="B177" s="1">
        <f aca="1">Vmains*SQRT(2)*SIN(2*PI()*50*A177/1000)</f>
        <v>-297.428350011883595</v>
      </c>
      <c r="C177" s="1">
        <f aca="1">MAX(0,ABS(B177)-Vrect)</f>
        <v>296.028350011884015</v>
      </c>
      <c r="D177" s="10">
        <f aca="1">C177*Rbot/(Rtop+Rbot)</f>
        <v>2.95759477759375109</v>
      </c>
      <c r="E177" s="1">
        <f aca="1">IF(D177&lt;Vref,C177,0)</f>
        <v>0</v>
      </c>
      <c r="F177" s="2">
        <f>E177^2</f>
        <v>0</v>
      </c>
      <c r="G177" s="2">
        <f>B177^2</f>
        <v>88463.6233907917776</v>
      </c>
    </row>
    <row r="178" spans="1:7">
      <c r="A178" s="1" t="n">
        <v>16.6999999999999993</v>
      </c>
      <c r="B178" s="1">
        <f aca="1">Vmains*SQRT(2)*SIN(2*PI()*50*A178/1000)</f>
        <v>-292.145531590438452</v>
      </c>
      <c r="C178" s="1">
        <f aca="1">MAX(0,ABS(B178)-Vrect)</f>
        <v>290.745531590439043</v>
      </c>
      <c r="D178" s="10">
        <f aca="1">C178*Rbot/(Rtop+Rbot)</f>
        <v>2.90481457538131735</v>
      </c>
      <c r="E178" s="1">
        <f aca="1">IF(D178&lt;Vref,C178,0)</f>
        <v>0</v>
      </c>
      <c r="F178" s="2">
        <f>E178^2</f>
        <v>0</v>
      </c>
      <c r="G178" s="2">
        <f>B178^2</f>
        <v>85349.0116282602103</v>
      </c>
    </row>
    <row r="179" spans="1:7">
      <c r="A179" s="1" t="n">
        <v>16.8000000000000007</v>
      </c>
      <c r="B179" s="1">
        <f aca="1">Vmains*SQRT(2)*SIN(2*PI()*50*A179/1000)</f>
        <v>-286.574400800471267</v>
      </c>
      <c r="C179" s="1">
        <f aca="1">MAX(0,ABS(B179)-Vrect)</f>
        <v>285.174400800471005</v>
      </c>
      <c r="D179" s="10">
        <f aca="1">C179*Rbot/(Rtop+Rbot)</f>
        <v>2.84915386812459595</v>
      </c>
      <c r="E179" s="1">
        <f aca="1">IF(D179&lt;Vref,C179,0)</f>
        <v>0</v>
      </c>
      <c r="F179" s="2">
        <f>E179^2</f>
        <v>0</v>
      </c>
      <c r="G179" s="2">
        <f>B179^2</f>
        <v>82124.8871941489779</v>
      </c>
    </row>
    <row r="180" spans="1:7">
      <c r="A180" s="1" t="n">
        <v>16.8999999999999986</v>
      </c>
      <c r="B180" s="1">
        <f aca="1">Vmains*SQRT(2)*SIN(2*PI()*50*A180/1000)</f>
        <v>-280.72045567546229</v>
      </c>
      <c r="C180" s="1">
        <f aca="1">MAX(0,ABS(B180)-Vrect)</f>
        <v>279.320455675462028</v>
      </c>
      <c r="D180" s="10">
        <f aca="1">C180*Rbot/(Rtop+Rbot)</f>
        <v>2.79066758622168942</v>
      </c>
      <c r="E180" s="1">
        <f aca="1">IF(D180&lt;Vref,C180,0)</f>
        <v>0</v>
      </c>
      <c r="F180" s="2">
        <f>E180^2</f>
        <v>0</v>
      </c>
      <c r="G180" s="2">
        <f>B180^2</f>
        <v>78803.9742346390267</v>
      </c>
    </row>
    <row r="181" spans="1:7">
      <c r="A181" s="1" t="n">
        <v>17</v>
      </c>
      <c r="B181" s="1">
        <f aca="1">Vmains*SQRT(2)*SIN(2*PI()*50*A181/1000)</f>
        <v>-274.589473352491325</v>
      </c>
      <c r="C181" s="1">
        <f aca="1">MAX(0,ABS(B181)-Vrect)</f>
        <v>273.189473352491007</v>
      </c>
      <c r="D181" s="10">
        <f aca="1">C181*Rbot/(Rtop+Rbot)</f>
        <v>2.72941344857166213</v>
      </c>
      <c r="E181" s="1">
        <f aca="1">IF(D181&lt;Vref,C181,0)</f>
        <v>0</v>
      </c>
      <c r="F181" s="2">
        <f>E181^2</f>
        <v>0</v>
      </c>
      <c r="G181" s="2">
        <f>B181^2</f>
        <v>75399.3788759983581</v>
      </c>
    </row>
    <row r="182" spans="1:7">
      <c r="A182" s="1" t="n">
        <v>17.1000000000000014</v>
      </c>
      <c r="B182" s="1">
        <f aca="1">Vmains*SQRT(2)*SIN(2*PI()*50*A182/1000)</f>
        <v>-268.187504370910233</v>
      </c>
      <c r="C182" s="1">
        <f aca="1">MAX(0,ABS(B182)-Vrect)</f>
        <v>266.787504370910028</v>
      </c>
      <c r="D182" s="10">
        <f aca="1">C182*Rbot/(Rtop+Rbot)</f>
        <v>2.66545190561308809</v>
      </c>
      <c r="E182" s="1">
        <f aca="1">IF(D182&lt;Vref,C182,0)</f>
        <v>0</v>
      </c>
      <c r="F182" s="2">
        <f>E182^2</f>
        <v>0</v>
      </c>
      <c r="G182" s="2">
        <f>B182^2</f>
        <v>71924.5375006968679</v>
      </c>
    </row>
    <row r="183" spans="1:7">
      <c r="A183" s="1" t="n">
        <v>17.1999999999999993</v>
      </c>
      <c r="B183" s="1">
        <f aca="1">Vmains*SQRT(2)*SIN(2*PI()*50*A183/1000)</f>
        <v>-261.520866701184502</v>
      </c>
      <c r="C183" s="1">
        <f aca="1">MAX(0,ABS(B183)-Vrect)</f>
        <v>260.120866701185037</v>
      </c>
      <c r="D183" s="10">
        <f aca="1">C183*Rbot/(Rtop+Rbot)</f>
        <v>2.598846079666703</v>
      </c>
      <c r="E183" s="1">
        <f aca="1">IF(D183&lt;Vref,C183,0)</f>
        <v>0</v>
      </c>
      <c r="F183" s="2">
        <f>E183^2</f>
        <v>0</v>
      </c>
      <c r="G183" s="2">
        <f>B183^2</f>
        <v>68393.1637201389822</v>
      </c>
    </row>
    <row r="184" spans="1:7">
      <c r="A184" s="1" t="n">
        <v>17.3000000000000007</v>
      </c>
      <c r="B184" s="1">
        <f aca="1">Vmains*SQRT(2)*SIN(2*PI()*50*A184/1000)</f>
        <v>-254.596139509821796</v>
      </c>
      <c r="C184" s="1">
        <f aca="1">MAX(0,ABS(B184)-Vrect)</f>
        <v>253.19613950982199</v>
      </c>
      <c r="D184" s="10">
        <f aca="1">C184*Rbot/(Rtop+Rbot)</f>
        <v>2.52966170264127133</v>
      </c>
      <c r="E184" s="1">
        <f aca="1">IF(D184&lt;Vref,C184,0)</f>
        <v>0</v>
      </c>
      <c r="F184" s="2">
        <f>E184^2</f>
        <v>0</v>
      </c>
      <c r="G184" s="2">
        <f>B184^2</f>
        <v>64819.1942533047477</v>
      </c>
    </row>
    <row r="185" spans="1:7">
      <c r="A185" s="1" t="n">
        <v>17.3999999999999986</v>
      </c>
      <c r="B185" s="1">
        <f aca="1">Vmains*SQRT(2)*SIN(2*PI()*50*A185/1000)</f>
        <v>-247.420156666529437</v>
      </c>
      <c r="C185" s="1">
        <f aca="1">MAX(0,ABS(B185)-Vrect)</f>
        <v>246.020156666529004</v>
      </c>
      <c r="D185" s="10">
        <f aca="1">C185*Rbot/(Rtop+Rbot)</f>
        <v>2.45796705116423286</v>
      </c>
      <c r="E185" s="1">
        <f aca="1">IF(D185&lt;Vref,C185,0)</f>
        <v>246.020156666529004</v>
      </c>
      <c r="F185" s="2">
        <f>E185^2</f>
        <v>60525.9174862234722</v>
      </c>
      <c r="G185" s="2">
        <f>B185^2</f>
        <v>61216.7339248897624</v>
      </c>
    </row>
    <row r="186" spans="1:7">
      <c r="A186" s="1" t="n">
        <v>17.5</v>
      </c>
      <c r="B186" s="1">
        <f aca="1">Vmains*SQRT(2)*SIN(2*PI()*50*A186/1000)</f>
        <v>-240.000000000002728</v>
      </c>
      <c r="C186" s="1">
        <f aca="1">MAX(0,ABS(B186)-Vrect)</f>
        <v>238.600000000003007</v>
      </c>
      <c r="D186" s="10">
        <f aca="1">C186*Rbot/(Rtop+Rbot)</f>
        <v>2.38383287920075393</v>
      </c>
      <c r="E186" s="1">
        <f aca="1">IF(D186&lt;Vref,C186,0)</f>
        <v>238.600000000003007</v>
      </c>
      <c r="F186" s="2">
        <f>E186^2</f>
        <v>56929.9600000014325</v>
      </c>
      <c r="G186" s="2">
        <f>B186^2</f>
        <v>57600.0000000014479</v>
      </c>
    </row>
    <row r="187" spans="1:7">
      <c r="A187" s="1" t="n">
        <v>17.6000000000000014</v>
      </c>
      <c r="B187" s="1">
        <f aca="1">Vmains*SQRT(2)*SIN(2*PI()*50*A187/1000)</f>
        <v>-232.342992309027437</v>
      </c>
      <c r="C187" s="1">
        <f aca="1">MAX(0,ABS(B187)-Vrect)</f>
        <v>230.942992309027005</v>
      </c>
      <c r="D187" s="10">
        <f aca="1">C187*Rbot/(Rtop+Rbot)</f>
        <v>2.30733234822824684</v>
      </c>
      <c r="E187" s="1">
        <f aca="1">IF(D187&lt;Vref,C187,0)</f>
        <v>230.942992309027005</v>
      </c>
      <c r="F187" s="2">
        <f>E187^2</f>
        <v>53334.6656966473092</v>
      </c>
      <c r="G187" s="2">
        <f>B187^2</f>
        <v>53983.2660751125877</v>
      </c>
    </row>
    <row r="188" spans="1:7">
      <c r="A188" s="1" t="n">
        <v>17.6999999999999993</v>
      </c>
      <c r="B188" s="1">
        <f aca="1">Vmains*SQRT(2)*SIN(2*PI()*50*A188/1000)</f>
        <v>-224.456690135751842</v>
      </c>
      <c r="C188" s="1">
        <f aca="1">MAX(0,ABS(B188)-Vrect)</f>
        <v>223.056690135752007</v>
      </c>
      <c r="D188" s="10">
        <f aca="1">C188*Rbot/(Rtop+Rbot)</f>
        <v>2.22854095503475946</v>
      </c>
      <c r="E188" s="1">
        <f aca="1">IF(D188&lt;Vref,C188,0)</f>
        <v>223.056690135752007</v>
      </c>
      <c r="F188" s="2">
        <f>E188^2</f>
        <v>49754.2870143168839</v>
      </c>
      <c r="G188" s="2">
        <f>B188^2</f>
        <v>50380.8057466969913</v>
      </c>
    </row>
    <row r="189" spans="1:7">
      <c r="A189" s="1" t="n">
        <v>17.8000000000000007</v>
      </c>
      <c r="B189" s="1">
        <f aca="1">Vmains*SQRT(2)*SIN(2*PI()*50*A189/1000)</f>
        <v>-216.348876308297292</v>
      </c>
      <c r="C189" s="1">
        <f aca="1">MAX(0,ABS(B189)-Vrect)</f>
        <v>214.948876308297002</v>
      </c>
      <c r="D189" s="10">
        <f aca="1">C189*Rbot/(Rtop+Rbot)</f>
        <v>2.1475364572127793</v>
      </c>
      <c r="E189" s="1">
        <f aca="1">IF(D189&lt;Vref,C189,0)</f>
        <v>214.948876308297002</v>
      </c>
      <c r="F189" s="2">
        <f>E189^2</f>
        <v>46203.0194261995639</v>
      </c>
      <c r="G189" s="2">
        <f>B189^2</f>
        <v>46806.8362798628004</v>
      </c>
    </row>
    <row r="190" spans="1:7">
      <c r="A190" s="1" t="n">
        <v>17.8999999999999986</v>
      </c>
      <c r="B190" s="1">
        <f aca="1">Vmains*SQRT(2)*SIN(2*PI()*50*A190/1000)</f>
        <v>-208.027552260044956</v>
      </c>
      <c r="C190" s="1">
        <f aca="1">MAX(0,ABS(B190)-Vrect)</f>
        <v>206.627552260045007</v>
      </c>
      <c r="D190" s="10">
        <f aca="1">C190*Rbot/(Rtop+Rbot)</f>
        <v>2.06439879642188906</v>
      </c>
      <c r="E190" s="1">
        <f aca="1">IF(D190&lt;Vref,C190,0)</f>
        <v>206.627552260045007</v>
      </c>
      <c r="F190" s="2">
        <f>E190^2</f>
        <v>42694.9453529776292</v>
      </c>
      <c r="G190" s="2">
        <f>B190^2</f>
        <v>43275.4624993057587</v>
      </c>
    </row>
    <row r="191" spans="1:7">
      <c r="A191" s="1" t="n">
        <v>18</v>
      </c>
      <c r="B191" s="1">
        <f aca="1">Vmains*SQRT(2)*SIN(2*PI()*50*A191/1000)</f>
        <v>-199.500930133180361</v>
      </c>
      <c r="C191" s="1">
        <f aca="1">MAX(0,ABS(B191)-Vrect)</f>
        <v>198.100930133179986</v>
      </c>
      <c r="D191" s="10">
        <f aca="1">C191*Rbot/(Rtop+Rbot)</f>
        <v>1.97921001949589481</v>
      </c>
      <c r="E191" s="1">
        <f aca="1">IF(D191&lt;Vref,C191,0)</f>
        <v>198.100930133179986</v>
      </c>
      <c r="F191" s="2">
        <f>E191^2</f>
        <v>39243.978519631055</v>
      </c>
      <c r="G191" s="2">
        <f>B191^2</f>
        <v>39800.6211240039629</v>
      </c>
    </row>
    <row r="192" spans="1:7">
      <c r="A192" s="1" t="n">
        <v>18.1000000000000014</v>
      </c>
      <c r="B192" s="1">
        <f aca="1">Vmains*SQRT(2)*SIN(2*PI()*50*A192/1000)</f>
        <v>-190.777424674313892</v>
      </c>
      <c r="C192" s="1">
        <f aca="1">MAX(0,ABS(B192)-Vrect)</f>
        <v>189.377424674314</v>
      </c>
      <c r="D192" s="10">
        <f aca="1">C192*Rbot/(Rtop+Rbot)</f>
        <v>1.89205419747270653</v>
      </c>
      <c r="E192" s="1">
        <f aca="1">IF(D192&lt;Vref,C192,0)</f>
        <v>189.377424674314</v>
      </c>
      <c r="F192" s="2">
        <f>E192^2</f>
        <v>35863.8089762754753</v>
      </c>
      <c r="G192" s="2">
        <f>B192^2</f>
        <v>36396.0257653635563</v>
      </c>
    </row>
    <row r="193" spans="1:7">
      <c r="A193" s="1" t="n">
        <v>18.1999999999999993</v>
      </c>
      <c r="B193" s="1">
        <f aca="1">Vmains*SQRT(2)*SIN(2*PI()*50*A193/1000)</f>
        <v>-181.865644930130941</v>
      </c>
      <c r="C193" s="1">
        <f aca="1">MAX(0,ABS(B193)-Vrect)</f>
        <v>180.465644930130992</v>
      </c>
      <c r="D193" s="10">
        <f aca="1">C193*Rbot/(Rtop+Rbot)</f>
        <v>1.80301734262619444</v>
      </c>
      <c r="E193" s="1">
        <f aca="1">IF(D193&lt;Vref,C193,0)</f>
        <v>180.465644930130992</v>
      </c>
      <c r="F193" s="2">
        <f>E193^2</f>
        <v>32567.8490000481142</v>
      </c>
      <c r="G193" s="2">
        <f>B193^2</f>
        <v>33075.1128058524846</v>
      </c>
    </row>
    <row r="194" spans="1:7">
      <c r="A194" s="1" t="n">
        <v>18.3000000000000007</v>
      </c>
      <c r="B194" s="1">
        <f aca="1">Vmains*SQRT(2)*SIN(2*PI()*50*A194/1000)</f>
        <v>-172.774385751307506</v>
      </c>
      <c r="C194" s="1">
        <f aca="1">MAX(0,ABS(B194)-Vrect)</f>
        <v>171.374385751307983</v>
      </c>
      <c r="D194" s="10">
        <f aca="1">C194*Rbot/(Rtop+Rbot)</f>
        <v>1.71218732358255217</v>
      </c>
      <c r="E194" s="1">
        <f aca="1">IF(D194&lt;Vref,C194,0)</f>
        <v>171.374385751307983</v>
      </c>
      <c r="F194" s="2">
        <f>E194^2</f>
        <v>29369.1800916381217</v>
      </c>
      <c r="G194" s="2">
        <f>B194^2</f>
        <v>29850.9883717417761</v>
      </c>
    </row>
    <row r="195" spans="1:7">
      <c r="A195" s="1" t="n">
        <v>18.3999999999999986</v>
      </c>
      <c r="B195" s="1">
        <f aca="1">Vmains*SQRT(2)*SIN(2*PI()*50*A195/1000)</f>
        <v>-163.512619113054853</v>
      </c>
      <c r="C195" s="1">
        <f aca="1">MAX(0,ABS(B195)-Vrect)</f>
        <v>162.11261911305499</v>
      </c>
      <c r="D195" s="10">
        <f aca="1">C195*Rbot/(Rtop+Rbot)</f>
        <v>1.61965377860455035</v>
      </c>
      <c r="E195" s="1">
        <f aca="1">IF(D195&lt;Vref,C195,0)</f>
        <v>162.11261911305499</v>
      </c>
      <c r="F195" s="2">
        <f>E195^2</f>
        <v>26280.5012756944416</v>
      </c>
      <c r="G195" s="2">
        <f>B195^2</f>
        <v>26736.3766092109981</v>
      </c>
    </row>
    <row r="196" spans="1:7">
      <c r="A196" s="1" t="n">
        <v>18.5</v>
      </c>
      <c r="B196" s="1">
        <f aca="1">Vmains*SQRT(2)*SIN(2*PI()*50*A196/1000)</f>
        <v>-154.089485260852143</v>
      </c>
      <c r="C196" s="1">
        <f aca="1">MAX(0,ABS(B196)-Vrect)</f>
        <v>152.689485260851995</v>
      </c>
      <c r="D196" s="10">
        <f aca="1">C196*Rbot/(Rtop+Rbot)</f>
        <v>1.52550802712930977</v>
      </c>
      <c r="E196" s="1">
        <f aca="1">IF(D196&lt;Vref,C196,0)</f>
        <v>152.689485260851995</v>
      </c>
      <c r="F196" s="2">
        <f>E196^2</f>
        <v>23314.0789092239393</v>
      </c>
      <c r="G196" s="2">
        <f>B196^2</f>
        <v>23743.5694679543267</v>
      </c>
    </row>
    <row r="197" spans="1:7">
      <c r="A197" s="1" t="n">
        <v>18.6000000000000014</v>
      </c>
      <c r="B197" s="1">
        <f aca="1">Vmains*SQRT(2)*SIN(2*PI()*50*A197/1000)</f>
        <v>-144.514283690146158</v>
      </c>
      <c r="C197" s="1">
        <f aca="1">MAX(0,ABS(B197)-Vrect)</f>
        <v>143.114283690145982</v>
      </c>
      <c r="D197" s="10">
        <f aca="1">C197*Rbot/(Rtop+Rbot)</f>
        <v>1.42984297964723872</v>
      </c>
      <c r="E197" s="1">
        <f aca="1">IF(D197&lt;Vref,C197,0)</f>
        <v>143.114283690145982</v>
      </c>
      <c r="F197" s="2">
        <f>E197^2</f>
        <v>20481.6981961435922</v>
      </c>
      <c r="G197" s="2">
        <f>B197^2</f>
        <v>20884.3781904759962</v>
      </c>
    </row>
    <row r="198" spans="1:7">
      <c r="A198" s="1" t="n">
        <v>18.6999999999999993</v>
      </c>
      <c r="B198" s="1">
        <f aca="1">Vmains*SQRT(2)*SIN(2*PI()*50*A198/1000)</f>
        <v>-134.796463968859257</v>
      </c>
      <c r="C198" s="1">
        <f aca="1">MAX(0,ABS(B198)-Vrect)</f>
        <v>133.396463968858995</v>
      </c>
      <c r="D198" s="10">
        <f aca="1">C198*Rbot/(Rtop+Rbot)</f>
        <v>1.33275304601039957</v>
      </c>
      <c r="E198" s="1">
        <f aca="1">IF(D198&lt;Vref,C198,0)</f>
        <v>133.396463968858995</v>
      </c>
      <c r="F198" s="2">
        <f>E198^2</f>
        <v>17794.6165993950963</v>
      </c>
      <c r="G198" s="2">
        <f>B198^2</f>
        <v>18170.0866985079047</v>
      </c>
    </row>
    <row r="199" spans="1:7">
      <c r="A199" s="1" t="n">
        <v>18.8000000000000007</v>
      </c>
      <c r="B199" s="1">
        <f aca="1">Vmains*SQRT(2)*SIN(2*PI()*50*A199/1000)</f>
        <v>-124.945616411808913</v>
      </c>
      <c r="C199" s="1">
        <f aca="1">MAX(0,ABS(B199)-Vrect)</f>
        <v>123.545616411808993</v>
      </c>
      <c r="D199" s="10">
        <f aca="1">C199*Rbot/(Rtop+Rbot)</f>
        <v>1.23433404226148968</v>
      </c>
      <c r="E199" s="1">
        <f aca="1">IF(D199&lt;Vref,C199,0)</f>
        <v>123.545616411808993</v>
      </c>
      <c r="F199" s="2">
        <f>E199^2</f>
        <v>15263.519334573848</v>
      </c>
      <c r="G199" s="2">
        <f>B199^2</f>
        <v>15611.4070605269135</v>
      </c>
    </row>
    <row r="200" spans="1:7">
      <c r="A200" s="1" t="n">
        <v>18.8999999999999986</v>
      </c>
      <c r="B200" s="1">
        <f aca="1">Vmains*SQRT(2)*SIN(2*PI()*50*A200/1000)</f>
        <v>-114.971462616230582</v>
      </c>
      <c r="C200" s="1">
        <f aca="1">MAX(0,ABS(B200)-Vrect)</f>
        <v>113.571462616230988</v>
      </c>
      <c r="D200" s="10">
        <f aca="1">C200*Rbot/(Rtop+Rbot)</f>
        <v>1.13468309607496831</v>
      </c>
      <c r="E200" s="1">
        <f aca="1">IF(D200&lt;Vref,C200,0)</f>
        <v>113.571462616230988</v>
      </c>
      <c r="F200" s="2">
        <f>E200^2</f>
        <v>12898.4771207899557</v>
      </c>
      <c r="G200" s="2">
        <f>B200^2</f>
        <v>13218.4372161154006</v>
      </c>
    </row>
    <row r="201" spans="1:7">
      <c r="A201" s="1" t="n">
        <v>19</v>
      </c>
      <c r="B201" s="1">
        <f aca="1">Vmains*SQRT(2)*SIN(2*PI()*50*A201/1000)</f>
        <v>-104.883845867719657</v>
      </c>
      <c r="C201" s="1">
        <f aca="1">MAX(0,ABS(B201)-Vrect)</f>
        <v>103.483845867719992</v>
      </c>
      <c r="D201" s="10">
        <f aca="1">C201*Rbot/(Rtop+Rbot)</f>
        <v>1.03389855090365113</v>
      </c>
      <c r="E201" s="1">
        <f aca="1">IF(D201&lt;Vref,C201,0)</f>
        <v>103.483845867719992</v>
      </c>
      <c r="F201" s="2">
        <f>E201^2</f>
        <v>10708.9063555740304</v>
      </c>
      <c r="G201" s="2">
        <f>B201^2</f>
        <v>11000.6211240036446</v>
      </c>
    </row>
    <row r="202" spans="1:7">
      <c r="A202" s="1" t="n">
        <v>19.1000000000000014</v>
      </c>
      <c r="B202" s="1">
        <f aca="1">Vmains*SQRT(2)*SIN(2*PI()*50*A202/1000)</f>
        <v>-94.6927214261175436</v>
      </c>
      <c r="C202" s="1">
        <f aca="1">MAX(0,ABS(B202)-Vrect)</f>
        <v>93.2927214261175948</v>
      </c>
      <c r="D202" s="10">
        <f aca="1">C202*Rbot/(Rtop+Rbot)</f>
        <v>0.932079868925785604</v>
      </c>
      <c r="E202" s="1">
        <f aca="1">IF(D202&lt;Vref,C202,0)</f>
        <v>93.2927214261175948</v>
      </c>
      <c r="F202" s="2">
        <f>E202^2</f>
        <v>8703.53187109118153</v>
      </c>
      <c r="G202" s="2">
        <f>B202^2</f>
        <v>8966.711491084312</v>
      </c>
    </row>
    <row r="203" spans="1:7">
      <c r="A203" s="1" t="n">
        <v>19.1999999999999993</v>
      </c>
      <c r="B203" s="1">
        <f aca="1">Vmains*SQRT(2)*SIN(2*PI()*50*A203/1000)</f>
        <v>-84.4081467008587509</v>
      </c>
      <c r="C203" s="1">
        <f aca="1">MAX(0,ABS(B203)-Vrect)</f>
        <v>83.0081467008587879</v>
      </c>
      <c r="D203" s="10">
        <f aca="1">C203*Rbot/(Rtop+Rbot)</f>
        <v>0.82932753288778116</v>
      </c>
      <c r="E203" s="1">
        <f aca="1">IF(D203&lt;Vref,C203,0)</f>
        <v>83.0081467008587879</v>
      </c>
      <c r="F203" s="2">
        <f>E203^2</f>
        <v>6890.3524187112962</v>
      </c>
      <c r="G203" s="2">
        <f>B203^2</f>
        <v>7124.73522947369929</v>
      </c>
    </row>
    <row r="204" spans="1:7">
      <c r="A204" s="1" t="n">
        <v>19.3000000000000007</v>
      </c>
      <c r="B204" s="1">
        <f aca="1">Vmains*SQRT(2)*SIN(2*PI()*50*A204/1000)</f>
        <v>-74.0402713255248415</v>
      </c>
      <c r="C204" s="1">
        <f aca="1">MAX(0,ABS(B204)-Vrect)</f>
        <v>72.6402713255248926</v>
      </c>
      <c r="D204" s="10">
        <f aca="1">C204*Rbot/(Rtop+Rbot)</f>
        <v>0.725742946939849354</v>
      </c>
      <c r="E204" s="1">
        <f aca="1">IF(D204&lt;Vref,C204,0)</f>
        <v>72.6402713255248926</v>
      </c>
      <c r="F204" s="2">
        <f>E204^2</f>
        <v>5276.60901824587563</v>
      </c>
      <c r="G204" s="2">
        <f>B204^2</f>
        <v>5481.96177795734457</v>
      </c>
    </row>
    <row r="205" spans="1:7">
      <c r="A205" s="1" t="n">
        <v>19.3999999999999986</v>
      </c>
      <c r="B205" s="1">
        <f aca="1">Vmains*SQRT(2)*SIN(2*PI()*50*A205/1000)</f>
        <v>-63.5993271413865671</v>
      </c>
      <c r="C205" s="1">
        <f aca="1">MAX(0,ABS(B205)-Vrect)</f>
        <v>62.199327141386604</v>
      </c>
      <c r="D205" s="10">
        <f aca="1">C205*Rbot/(Rtop+Rbot)</f>
        <v>0.621428336562445871</v>
      </c>
      <c r="E205" s="1">
        <f aca="1">IF(D205&lt;Vref,C205,0)</f>
        <v>62.199327141386604</v>
      </c>
      <c r="F205" s="2">
        <f>E205^2</f>
        <v>3868.75629684123123</v>
      </c>
      <c r="G205" s="2">
        <f>B205^2</f>
        <v>4044.87441283711451</v>
      </c>
    </row>
    <row r="206" spans="1:7">
      <c r="A206" s="1" t="n">
        <v>19.5</v>
      </c>
      <c r="B206" s="1">
        <f aca="1">Vmains*SQRT(2)*SIN(2*PI()*50*A206/1000)</f>
        <v>-53.0956180997964395</v>
      </c>
      <c r="C206" s="1">
        <f aca="1">MAX(0,ABS(B206)-Vrect)</f>
        <v>51.6956180997963983</v>
      </c>
      <c r="D206" s="10">
        <f aca="1">C206*Rbot/(Rtop+Rbot)</f>
        <v>0.516486647681890076</v>
      </c>
      <c r="E206" s="1">
        <f aca="1">IF(D206&lt;Vref,C206,0)</f>
        <v>51.6956180997963983</v>
      </c>
      <c r="F206" s="2">
        <f>E206^2</f>
        <v>2672.43693071999678</v>
      </c>
      <c r="G206" s="2">
        <f>B206^2</f>
        <v>2819.1446613994267</v>
      </c>
    </row>
    <row r="207" spans="1:7">
      <c r="A207" s="1" t="n">
        <v>19.6000000000000014</v>
      </c>
      <c r="B207" s="1">
        <f aca="1">Vmains*SQRT(2)*SIN(2*PI()*50*A207/1000)</f>
        <v>-42.5395100934530959</v>
      </c>
      <c r="C207" s="1">
        <f aca="1">MAX(0,ABS(B207)-Vrect)</f>
        <v>41.1395100934531044</v>
      </c>
      <c r="D207" s="10">
        <f aca="1">C207*Rbot/(Rtop+Rbot)</f>
        <v>0.411021445075371439</v>
      </c>
      <c r="E207" s="1">
        <f aca="1">IF(D207&lt;Vref,C207,0)</f>
        <v>41.1395100934531044</v>
      </c>
      <c r="F207" s="2">
        <f>E207^2</f>
        <v>1692.45929072932927</v>
      </c>
      <c r="G207" s="2">
        <f>B207^2</f>
        <v>1809.60991899099849</v>
      </c>
    </row>
    <row r="208" spans="1:7">
      <c r="A208" s="1" t="n">
        <v>19.6999999999999993</v>
      </c>
      <c r="B208" s="1">
        <f aca="1">Vmains*SQRT(2)*SIN(2*PI()*50*A208/1000)</f>
        <v>-31.9414207265049086</v>
      </c>
      <c r="C208" s="1">
        <f aca="1">MAX(0,ABS(B208)-Vrect)</f>
        <v>30.5414207265049029</v>
      </c>
      <c r="D208" s="10">
        <f aca="1">C208*Rbot/(Rtop+Rbot)</f>
        <v>0.305136810164899197</v>
      </c>
      <c r="E208" s="1">
        <f aca="1">IF(D208&lt;Vref,C208,0)</f>
        <v>30.5414207265049029</v>
      </c>
      <c r="F208" s="2">
        <f>E208^2</f>
        <v>932.778379993383055</v>
      </c>
      <c r="G208" s="2">
        <f>B208^2</f>
        <v>1020.25435802759694</v>
      </c>
    </row>
    <row r="209" spans="1:7">
      <c r="A209" s="1" t="n">
        <v>19.8000000000000007</v>
      </c>
      <c r="B209" s="1">
        <f aca="1">Vmains*SQRT(2)*SIN(2*PI()*50*A209/1000)</f>
        <v>-21.3118090336341268</v>
      </c>
      <c r="C209" s="1">
        <f aca="1">MAX(0,ABS(B209)-Vrect)</f>
        <v>19.9118090336340998</v>
      </c>
      <c r="D209" s="10">
        <f aca="1">C209*Rbot/(Rtop+Rbot)</f>
        <v>0.198937238301521351</v>
      </c>
      <c r="E209" s="1">
        <f aca="1">IF(D209&lt;Vref,C209,0)</f>
        <v>19.9118090336340998</v>
      </c>
      <c r="F209" s="2">
        <f>E209^2</f>
        <v>396.480138991912554</v>
      </c>
      <c r="G209" s="2">
        <f>B209^2</f>
        <v>454.193204286087962</v>
      </c>
    </row>
    <row r="210" spans="1:7">
      <c r="A210" s="1" t="n">
        <v>19.8999999999999986</v>
      </c>
      <c r="B210" s="1">
        <f aca="1">Vmains*SQRT(2)*SIN(2*PI()*50*A210/1000)</f>
        <v>-10.6611651582561375</v>
      </c>
      <c r="C210" s="1">
        <f aca="1">MAX(0,ABS(B210)-Vrect)</f>
        <v>9.26116515825609987</v>
      </c>
      <c r="D210" s="10">
        <f aca="1">C210*Rbot/(Rtop+Rbot)</f>
        <v>0.0925275356410690186</v>
      </c>
      <c r="E210" s="1">
        <f aca="1">IF(D210&lt;Vref,C210,0)</f>
        <v>9.26116515825609987</v>
      </c>
      <c r="F210" s="2">
        <f>E210^2</f>
        <v>85.769180088496725</v>
      </c>
      <c r="G210" s="2">
        <f>B210^2</f>
        <v>113.660442531613825</v>
      </c>
    </row>
    <row r="211" spans="1:7">
      <c r="A211" s="1" t="n">
        <v>20</v>
      </c>
      <c r="B211" s="1">
        <f aca="1">Vmains*SQRT(2)*SIN(2*PI()*50*A211/1000)</f>
        <v>-2.193336045869608678E-12</v>
      </c>
      <c r="C211" s="1">
        <f aca="1">MAX(0,ABS(B211)-Vrect)</f>
        <v>0</v>
      </c>
      <c r="D211" s="10">
        <f aca="1">C211*Rbot/(Rtop+Rbot)</f>
        <v>0</v>
      </c>
      <c r="E211" s="1">
        <f aca="1">IF(D211&lt;Vref,C211,0)</f>
        <v>0</v>
      </c>
      <c r="F211" s="2">
        <f>E211^2</f>
        <v>0</v>
      </c>
      <c r="G211" s="2">
        <f>B211^2</f>
        <v>4.810723010110932087E-24</v>
      </c>
    </row>
  </sheetData>
  <mergeCells count="1">
    <mergeCell ref="F6:G6"/>
  </mergeCells>
  <printOptions>
    <extLst>
      <ext uri="smNativeData">
        <pm:pageFlags xmlns:pm="smNativeData" id="1575401858" printRowHead="0" printColHead="0" printHeadLine="0" printFootLine="0" autoHeightHeader="0" autoHeightFooter="0" fitToPageBoth="0"/>
      </ext>
    </extLst>
  </printOptions>
  <pageMargins left="0.787500" right="0.787500" top="0.787500" bottom="0.787500" header="0.500000" footer="0.500000"/>
  <pageSetup paperSize="9" fitToWidth="1" fitToHeight="1"/>
  <headerFooter>
    <extLst>
      <ext uri="smNativeData">
        <pm:header xmlns:pm="smNativeData" id="1575401858" l="56" r="56" t="56" b="56" borderId="0" fillId="0" vertical="0"/>
        <pm:footer xmlns:pm="smNativeData" id="1575401858" l="56" r="56" t="56" b="56" borderId="0" fillId="0" vertical="2"/>
        <pm:paperBin xmlns:pm="smNativeData" id="1575401858" Id="0" type="0" value="0"/>
        <pm:paperBin xmlns:pm="smNativeData" id="1575401858" Id="1" type="0" value="0"/>
      </ext>
    </extLst>
  </headerFooter>
  <drawing r:id="rId1"/>
  <extLst>
    <ext uri="smNativeData">
      <pm:sheetPrefs xmlns:pm="smNativeData" day="157540185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normal" workbookViewId="0">
      <selection activeCell="A1" sqref="A1"/>
    </sheetView>
  </sheetViews>
  <sheetFormatPr defaultRowHeight="13.45"/>
  <sheetData/>
  <printOptions>
    <extLst>
      <ext uri="smNativeData">
        <pm:pageFlags xmlns:pm="smNativeData" id="1575401858" printRowHead="0" printColHead="0" printHeadLine="0" printFootLine="0" autoHeightHeader="0" autoHeightFooter="0" fitToPageBoth="0"/>
      </ext>
    </extLst>
  </printOptions>
  <pageMargins left="0.787500" right="0.787500" top="0.787500" bottom="0.787500" header="0.500000" footer="0.500000"/>
  <pageSetup paperSize="9" fitToWidth="1" fitToHeight="1"/>
  <headerFooter>
    <extLst>
      <ext uri="smNativeData">
        <pm:header xmlns:pm="smNativeData" id="1575401858" l="56" r="56" t="56" b="56" borderId="0" fillId="0" vertical="0"/>
        <pm:footer xmlns:pm="smNativeData" id="1575401858" l="56" r="56" t="56" b="56" borderId="0" fillId="0" vertical="2"/>
        <pm:paperBin xmlns:pm="smNativeData" id="1575401858" Id="0" type="0" value="0"/>
        <pm:paperBin xmlns:pm="smNativeData" id="1575401858" Id="1" type="0" value="0"/>
      </ext>
    </extLst>
  </headerFooter>
  <extLst>
    <ext uri="smNativeData">
      <pm:sheetPrefs xmlns:pm="smNativeData" day="157540185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normal" workbookViewId="0">
      <selection activeCell="A1" sqref="A1"/>
    </sheetView>
  </sheetViews>
  <sheetFormatPr defaultRowHeight="13.45"/>
  <sheetData/>
  <printOptions>
    <extLst>
      <ext uri="smNativeData">
        <pm:pageFlags xmlns:pm="smNativeData" id="1575401858" printRowHead="0" printColHead="0" printHeadLine="0" printFootLine="0" autoHeightHeader="0" autoHeightFooter="0" fitToPageBoth="0"/>
      </ext>
    </extLst>
  </printOptions>
  <pageMargins left="0.787500" right="0.787500" top="0.787500" bottom="0.787500" header="0.500000" footer="0.500000"/>
  <pageSetup paperSize="9" fitToWidth="1" fitToHeight="1"/>
  <headerFooter>
    <extLst>
      <ext uri="smNativeData">
        <pm:header xmlns:pm="smNativeData" id="1575401858" l="56" r="56" t="56" b="56" borderId="0" fillId="0" vertical="0"/>
        <pm:footer xmlns:pm="smNativeData" id="1575401858" l="56" r="56" t="56" b="56" borderId="0" fillId="0" vertical="2"/>
        <pm:paperBin xmlns:pm="smNativeData" id="1575401858" Id="0" type="0" value="0"/>
        <pm:paperBin xmlns:pm="smNativeData" id="1575401858" Id="1" type="0" value="0"/>
      </ext>
    </extLst>
  </headerFooter>
  <extLst>
    <ext uri="smNativeData">
      <pm:sheetPrefs xmlns:pm="smNativeData" day="157540185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Shed</dc:creator>
  <cp:keywords/>
  <dc:description/>
  <cp:lastModifiedBy>jezsi</cp:lastModifiedBy>
  <cp:revision>0</cp:revision>
  <dcterms:created xsi:type="dcterms:W3CDTF">2019-12-02T19:51:09Z</dcterms:created>
  <dcterms:modified xsi:type="dcterms:W3CDTF">2019-12-03T19:37:38Z</dcterms:modified>
</cp:coreProperties>
</file>